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lients\Broden Mining\Faro\2022\Core Logging\MG-22-G02\"/>
    </mc:Choice>
  </mc:AlternateContent>
  <xr:revisionPtr revIDLastSave="0" documentId="13_ncr:1_{E1514998-6020-470E-8349-C3A46D03B639}" xr6:coauthVersionLast="47" xr6:coauthVersionMax="47" xr10:uidLastSave="{00000000-0000-0000-0000-000000000000}"/>
  <bookViews>
    <workbookView xWindow="-108" yWindow="-108" windowWidth="23256" windowHeight="12576" tabRatio="954" firstSheet="1" activeTab="7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1" r:id="rId4"/>
    <sheet name="Box Log" sheetId="10" r:id="rId5"/>
    <sheet name="Density" sheetId="6" r:id="rId6"/>
    <sheet name="Logging - Lithology (L)" sheetId="2" r:id="rId7"/>
    <sheet name="Logging (Alteration)" sheetId="7" r:id="rId8"/>
    <sheet name="Logging - Structure (S)" sheetId="8" r:id="rId9"/>
    <sheet name="Sampling (P)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9" i="8" l="1"/>
  <c r="C300" i="8"/>
  <c r="C301" i="8"/>
  <c r="C302" i="8"/>
  <c r="C303" i="8"/>
  <c r="C304" i="8"/>
  <c r="C305" i="8"/>
  <c r="C306" i="8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C55" i="2" l="1"/>
  <c r="C54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2" i="2"/>
  <c r="C53" i="2"/>
  <c r="C51" i="2"/>
  <c r="A160" i="3"/>
  <c r="A161" i="3"/>
  <c r="A162" i="3"/>
  <c r="A163" i="3"/>
  <c r="A165" i="3"/>
  <c r="A166" i="3"/>
  <c r="A167" i="3"/>
  <c r="A168" i="3"/>
  <c r="A169" i="3"/>
  <c r="A170" i="3"/>
  <c r="A171" i="3"/>
  <c r="A172" i="3"/>
  <c r="A173" i="3"/>
  <c r="A174" i="3"/>
  <c r="A175" i="3"/>
  <c r="A177" i="3"/>
  <c r="A178" i="3"/>
  <c r="A179" i="3"/>
  <c r="A180" i="3"/>
  <c r="A181" i="3"/>
  <c r="A182" i="3"/>
  <c r="A185" i="3"/>
  <c r="A186" i="3"/>
  <c r="A187" i="3"/>
  <c r="A190" i="3"/>
  <c r="A191" i="3"/>
  <c r="A192" i="3"/>
  <c r="A193" i="3"/>
  <c r="A196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9" i="3"/>
  <c r="A140" i="3"/>
  <c r="A141" i="3"/>
  <c r="A142" i="3"/>
  <c r="A143" i="3"/>
  <c r="A146" i="3"/>
  <c r="A147" i="3"/>
  <c r="A148" i="3"/>
  <c r="A149" i="3"/>
  <c r="A150" i="3"/>
  <c r="A153" i="3"/>
  <c r="A154" i="3"/>
  <c r="A155" i="3"/>
  <c r="A156" i="3"/>
  <c r="A159" i="3"/>
  <c r="A123" i="3"/>
  <c r="A124" i="3"/>
  <c r="A122" i="3"/>
  <c r="A109" i="3"/>
  <c r="A110" i="3"/>
  <c r="A111" i="3"/>
  <c r="A112" i="3"/>
  <c r="A113" i="3"/>
  <c r="A114" i="3"/>
  <c r="A116" i="3"/>
  <c r="A117" i="3"/>
  <c r="A118" i="3"/>
  <c r="A119" i="3"/>
  <c r="A83" i="3"/>
  <c r="A84" i="3"/>
  <c r="A63" i="3"/>
  <c r="A64" i="3"/>
  <c r="A66" i="3"/>
  <c r="A67" i="3"/>
  <c r="A104" i="3"/>
  <c r="A105" i="3"/>
  <c r="A106" i="3"/>
  <c r="A107" i="3"/>
  <c r="A57" i="3"/>
  <c r="A58" i="3"/>
  <c r="A59" i="3"/>
  <c r="A60" i="3"/>
  <c r="A68" i="3"/>
  <c r="A69" i="3"/>
  <c r="A70" i="3"/>
  <c r="A71" i="3"/>
  <c r="A73" i="3"/>
  <c r="A74" i="3"/>
  <c r="A75" i="3"/>
  <c r="A76" i="3"/>
  <c r="A79" i="3"/>
  <c r="A80" i="3"/>
  <c r="A81" i="3"/>
  <c r="A85" i="3"/>
  <c r="A86" i="3"/>
  <c r="A87" i="3"/>
  <c r="A88" i="3"/>
  <c r="A89" i="3"/>
  <c r="A90" i="3"/>
  <c r="A91" i="3"/>
  <c r="A92" i="3"/>
  <c r="A93" i="3"/>
  <c r="A94" i="3"/>
  <c r="A97" i="3"/>
  <c r="A98" i="3"/>
  <c r="A99" i="3"/>
  <c r="A102" i="3"/>
  <c r="A103" i="3"/>
  <c r="A49" i="3"/>
  <c r="A50" i="3"/>
  <c r="A51" i="3"/>
  <c r="A52" i="3"/>
  <c r="A53" i="3"/>
  <c r="A54" i="3"/>
  <c r="A55" i="3"/>
  <c r="A56" i="3"/>
  <c r="H2" i="6"/>
  <c r="H3" i="6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2" i="8"/>
  <c r="A3" i="3"/>
  <c r="A4" i="3"/>
  <c r="A5" i="3"/>
  <c r="A6" i="3"/>
  <c r="A7" i="3"/>
  <c r="A8" i="3"/>
  <c r="A9" i="3"/>
  <c r="A11" i="3"/>
  <c r="A12" i="3"/>
  <c r="A13" i="3"/>
  <c r="A14" i="3"/>
  <c r="A15" i="3"/>
  <c r="A16" i="3"/>
  <c r="A17" i="3"/>
  <c r="A20" i="3"/>
  <c r="A21" i="3"/>
  <c r="A22" i="3"/>
  <c r="A23" i="3"/>
  <c r="A24" i="3"/>
  <c r="A25" i="3"/>
  <c r="A26" i="3"/>
  <c r="A27" i="3"/>
  <c r="A30" i="3"/>
  <c r="A31" i="3"/>
  <c r="A32" i="3"/>
  <c r="A34" i="3"/>
  <c r="A35" i="3"/>
  <c r="A36" i="3"/>
  <c r="A37" i="3"/>
  <c r="A40" i="3"/>
  <c r="A41" i="3"/>
  <c r="A42" i="3"/>
  <c r="A43" i="3"/>
  <c r="A44" i="3"/>
  <c r="A45" i="3"/>
  <c r="A48" i="3"/>
  <c r="A10" i="3"/>
  <c r="I3" i="6" l="1"/>
  <c r="J3" i="6"/>
  <c r="H4" i="6"/>
  <c r="I4" i="6" s="1"/>
  <c r="J4" i="6"/>
  <c r="H5" i="6"/>
  <c r="I5" i="6" s="1"/>
  <c r="J5" i="6"/>
  <c r="H6" i="6"/>
  <c r="I6" i="6" s="1"/>
  <c r="J6" i="6"/>
  <c r="H7" i="6"/>
  <c r="I7" i="6" s="1"/>
  <c r="J7" i="6"/>
  <c r="H8" i="6"/>
  <c r="I8" i="6" s="1"/>
  <c r="J8" i="6"/>
  <c r="H9" i="6"/>
  <c r="I9" i="6" s="1"/>
  <c r="J9" i="6"/>
  <c r="H10" i="6"/>
  <c r="I10" i="6" s="1"/>
  <c r="J10" i="6"/>
  <c r="H11" i="6"/>
  <c r="I11" i="6" s="1"/>
  <c r="J11" i="6"/>
  <c r="H12" i="6"/>
  <c r="I12" i="6" s="1"/>
  <c r="J12" i="6"/>
  <c r="H13" i="6"/>
  <c r="I13" i="6" s="1"/>
  <c r="J13" i="6"/>
  <c r="H14" i="6"/>
  <c r="I14" i="6" s="1"/>
  <c r="J14" i="6"/>
  <c r="H15" i="6"/>
  <c r="I15" i="6" s="1"/>
  <c r="J15" i="6"/>
  <c r="H16" i="6"/>
  <c r="I16" i="6" s="1"/>
  <c r="J16" i="6"/>
  <c r="H17" i="6"/>
  <c r="I17" i="6" s="1"/>
  <c r="J17" i="6"/>
  <c r="H18" i="6"/>
  <c r="I18" i="6" s="1"/>
  <c r="J18" i="6"/>
  <c r="H19" i="6"/>
  <c r="I19" i="6" s="1"/>
  <c r="J19" i="6"/>
  <c r="H20" i="6"/>
  <c r="I20" i="6" s="1"/>
  <c r="J20" i="6"/>
  <c r="I2" i="6"/>
  <c r="J2" i="6"/>
</calcChain>
</file>

<file path=xl/sharedStrings.xml><?xml version="1.0" encoding="utf-8"?>
<sst xmlns="http://schemas.openxmlformats.org/spreadsheetml/2006/main" count="1743" uniqueCount="458">
  <si>
    <t>Sample Number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</si>
  <si>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</si>
  <si>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</si>
  <si>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</si>
  <si>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</si>
  <si>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</si>
  <si>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</si>
  <si>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</si>
  <si>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</si>
  <si>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</si>
  <si>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</si>
  <si>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</si>
  <si>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</si>
  <si>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</si>
  <si>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</si>
  <si>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</si>
  <si>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</si>
  <si>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Elevation (m)</t>
  </si>
  <si>
    <t>Azimuth</t>
  </si>
  <si>
    <t>Dip</t>
  </si>
  <si>
    <t>Depth (m)</t>
  </si>
  <si>
    <t>Date Started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</si>
  <si>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</si>
  <si>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</si>
  <si>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</si>
  <si>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</si>
  <si>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</si>
  <si>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</si>
  <si>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</si>
  <si>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</si>
  <si>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</si>
  <si>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</si>
  <si>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</si>
  <si>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</si>
  <si>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</si>
  <si>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</si>
  <si>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</si>
  <si>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</si>
  <si>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Alteration Type</t>
  </si>
  <si>
    <t>Alteration Intensity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</si>
  <si>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</si>
  <si>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</si>
  <si>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</si>
  <si>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</si>
  <si>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</si>
  <si>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</si>
  <si>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</si>
  <si>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</si>
  <si>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Sampled</t>
  </si>
  <si>
    <t>Reclaimed</t>
  </si>
  <si>
    <t>Project Name</t>
  </si>
  <si>
    <t>Drillhole Name</t>
  </si>
  <si>
    <t>Unit of Measure</t>
  </si>
  <si>
    <t>Measured Depth (m)</t>
  </si>
  <si>
    <t>Gravity TF (Deg)</t>
  </si>
  <si>
    <t>Magnetic TF (Deg)</t>
  </si>
  <si>
    <t>Gravity Total (G)</t>
  </si>
  <si>
    <t>Mag Total (nT)</t>
  </si>
  <si>
    <t>Mag Dip (Deg)</t>
  </si>
  <si>
    <t>ToolTemp (Deg C)</t>
  </si>
  <si>
    <t>Measurement Date (YYYY_MM_DD_hh_mm_ss)</t>
  </si>
  <si>
    <t>Firmware version</t>
  </si>
  <si>
    <t>Software version</t>
  </si>
  <si>
    <t>Tool SN</t>
  </si>
  <si>
    <t>Tool Name</t>
  </si>
  <si>
    <t>Notes</t>
  </si>
  <si>
    <t>Direction</t>
  </si>
  <si>
    <t>Operator</t>
  </si>
  <si>
    <t>Rig</t>
  </si>
  <si>
    <t>Latitude(DD)</t>
  </si>
  <si>
    <t>Longitude(DD)</t>
  </si>
  <si>
    <t>Location Input</t>
  </si>
  <si>
    <t>GravX (G)</t>
  </si>
  <si>
    <t>GravY (G)</t>
  </si>
  <si>
    <t>GravZ (G)</t>
  </si>
  <si>
    <t>MagX (nT)</t>
  </si>
  <si>
    <t>MagY (nT)</t>
  </si>
  <si>
    <t>MagZ (nT)</t>
  </si>
  <si>
    <t>Battery (V)</t>
  </si>
  <si>
    <t>QAQC Status</t>
  </si>
  <si>
    <t>Mag Total Reference (nT)</t>
  </si>
  <si>
    <t>Mag Dip Reference (Deg)</t>
  </si>
  <si>
    <t>Reference Source</t>
  </si>
  <si>
    <t>Magnetic Susceptibility (10^-3 SI)</t>
  </si>
  <si>
    <t>Box</t>
  </si>
  <si>
    <t>Top of hole, no sample</t>
  </si>
  <si>
    <t>E811495</t>
  </si>
  <si>
    <t>E811496</t>
  </si>
  <si>
    <t>E811497</t>
  </si>
  <si>
    <t>E811498</t>
  </si>
  <si>
    <t>E811499</t>
  </si>
  <si>
    <t>E811500</t>
  </si>
  <si>
    <t>D006051</t>
  </si>
  <si>
    <t>D006052</t>
  </si>
  <si>
    <t>D006053</t>
  </si>
  <si>
    <t>D006054</t>
  </si>
  <si>
    <t>D006055</t>
  </si>
  <si>
    <t>D006056</t>
  </si>
  <si>
    <t>D006057</t>
  </si>
  <si>
    <t>D006058</t>
  </si>
  <si>
    <t>D006059</t>
  </si>
  <si>
    <t>D006060</t>
  </si>
  <si>
    <t>D006061</t>
  </si>
  <si>
    <t>D006062</t>
  </si>
  <si>
    <t>D006063</t>
  </si>
  <si>
    <t>D006064</t>
  </si>
  <si>
    <t>D006065</t>
  </si>
  <si>
    <t>D006066</t>
  </si>
  <si>
    <t>D006067</t>
  </si>
  <si>
    <t>D006068</t>
  </si>
  <si>
    <t>D006069</t>
  </si>
  <si>
    <t>D006070</t>
  </si>
  <si>
    <t>D006071</t>
  </si>
  <si>
    <t>D006072</t>
  </si>
  <si>
    <t>D006073</t>
  </si>
  <si>
    <t>D006074</t>
  </si>
  <si>
    <t>D006075</t>
  </si>
  <si>
    <t>D006076</t>
  </si>
  <si>
    <t>D006077</t>
  </si>
  <si>
    <t>D006078</t>
  </si>
  <si>
    <t>D006079</t>
  </si>
  <si>
    <t>D006080</t>
  </si>
  <si>
    <t>22-005</t>
  </si>
  <si>
    <t>22-006</t>
  </si>
  <si>
    <t>D006081</t>
  </si>
  <si>
    <t>D006082</t>
  </si>
  <si>
    <t>D006083</t>
  </si>
  <si>
    <t>D006084</t>
  </si>
  <si>
    <t>D006085</t>
  </si>
  <si>
    <t>D006086</t>
  </si>
  <si>
    <t>D006087</t>
  </si>
  <si>
    <t>D006088</t>
  </si>
  <si>
    <t>D006089</t>
  </si>
  <si>
    <t>D006090</t>
  </si>
  <si>
    <t>-</t>
  </si>
  <si>
    <t>Standard - CDN ME-1601</t>
  </si>
  <si>
    <t>Blank</t>
  </si>
  <si>
    <t>Fault</t>
  </si>
  <si>
    <t>RG</t>
  </si>
  <si>
    <t>Bedding (S0)</t>
  </si>
  <si>
    <t>S1</t>
  </si>
  <si>
    <t>Crenulation fold axis</t>
  </si>
  <si>
    <t>S1 fabric</t>
  </si>
  <si>
    <t>5D3</t>
  </si>
  <si>
    <t>Unit Code</t>
  </si>
  <si>
    <t xml:space="preserve">Unit </t>
  </si>
  <si>
    <t>Vangorda FM</t>
  </si>
  <si>
    <t xml:space="preserve">Variably calcareous and chloritic phyllite. </t>
  </si>
  <si>
    <t>F</t>
  </si>
  <si>
    <t>5G2K</t>
  </si>
  <si>
    <t>Laminar graphitic phyllite</t>
  </si>
  <si>
    <t>Coarse Reject Duplicate</t>
  </si>
  <si>
    <t>D006091</t>
  </si>
  <si>
    <t>D006092</t>
  </si>
  <si>
    <t>D006093</t>
  </si>
  <si>
    <t>D006094</t>
  </si>
  <si>
    <t>D006095</t>
  </si>
  <si>
    <t>D006096</t>
  </si>
  <si>
    <t>D006097</t>
  </si>
  <si>
    <t>D006098</t>
  </si>
  <si>
    <t>D006099</t>
  </si>
  <si>
    <t>D006100</t>
  </si>
  <si>
    <t>22-007</t>
  </si>
  <si>
    <t xml:space="preserve">Altered HW </t>
  </si>
  <si>
    <t>5A4Q</t>
  </si>
  <si>
    <t>5D3Q</t>
  </si>
  <si>
    <t>Variably calcareous and chloritic phyllite with abundant quartz veining throughout</t>
  </si>
  <si>
    <t>4E</t>
  </si>
  <si>
    <t>Massive Sulphide</t>
  </si>
  <si>
    <t>4E(478)</t>
  </si>
  <si>
    <t>Pyrite, sphalerite, galena, pyrrhotite, magnetite</t>
  </si>
  <si>
    <t>sphalerite</t>
  </si>
  <si>
    <t>5A4E</t>
  </si>
  <si>
    <t>5G3</t>
  </si>
  <si>
    <t>5B3</t>
  </si>
  <si>
    <t>Altered phyllite</t>
  </si>
  <si>
    <t>Moderate</t>
  </si>
  <si>
    <t>Bleaching</t>
  </si>
  <si>
    <t>R</t>
  </si>
  <si>
    <t>Upper contact 70 TCA; Lower contact 50 TCA</t>
  </si>
  <si>
    <t>HW Contact 55 TCA.  FW contact 60 TCA</t>
  </si>
  <si>
    <t>D938001</t>
  </si>
  <si>
    <t>D938002</t>
  </si>
  <si>
    <t>D938003</t>
  </si>
  <si>
    <t>D938004</t>
  </si>
  <si>
    <t>D938005</t>
  </si>
  <si>
    <t>D938006</t>
  </si>
  <si>
    <t>D938007</t>
  </si>
  <si>
    <t>D938008</t>
  </si>
  <si>
    <t>D938009</t>
  </si>
  <si>
    <t>D938010</t>
  </si>
  <si>
    <t>D938011</t>
  </si>
  <si>
    <t>D938012</t>
  </si>
  <si>
    <t>D938013</t>
  </si>
  <si>
    <t>D938014</t>
  </si>
  <si>
    <t>D938015</t>
  </si>
  <si>
    <t>D938016</t>
  </si>
  <si>
    <t>D938017</t>
  </si>
  <si>
    <t>D938018</t>
  </si>
  <si>
    <t>D938019</t>
  </si>
  <si>
    <t>D938020</t>
  </si>
  <si>
    <t>D938021</t>
  </si>
  <si>
    <t>D938022</t>
  </si>
  <si>
    <t>D938023</t>
  </si>
  <si>
    <t>D938024</t>
  </si>
  <si>
    <t>D938025</t>
  </si>
  <si>
    <t>D938026</t>
  </si>
  <si>
    <t>D938027</t>
  </si>
  <si>
    <t>D938028</t>
  </si>
  <si>
    <t>D938029</t>
  </si>
  <si>
    <t>D938030</t>
  </si>
  <si>
    <t>D938031</t>
  </si>
  <si>
    <t>D938032</t>
  </si>
  <si>
    <t>D938033</t>
  </si>
  <si>
    <t>D938034</t>
  </si>
  <si>
    <t>D938035</t>
  </si>
  <si>
    <t>D938036</t>
  </si>
  <si>
    <t>D938037</t>
  </si>
  <si>
    <t>D938038</t>
  </si>
  <si>
    <t>D938039</t>
  </si>
  <si>
    <t>D938040</t>
  </si>
  <si>
    <t>D938041</t>
  </si>
  <si>
    <t>D938042</t>
  </si>
  <si>
    <t>D938043</t>
  </si>
  <si>
    <t>D938044</t>
  </si>
  <si>
    <t>D938045</t>
  </si>
  <si>
    <t>D938046</t>
  </si>
  <si>
    <t>D938047</t>
  </si>
  <si>
    <t>D938048</t>
  </si>
  <si>
    <t>D938049</t>
  </si>
  <si>
    <t>D938050</t>
  </si>
  <si>
    <t>Standard - CDN ME-1902</t>
  </si>
  <si>
    <t>22-008</t>
  </si>
  <si>
    <t>5A0</t>
  </si>
  <si>
    <t>Intensely fractured and broken</t>
  </si>
  <si>
    <t>4A4</t>
  </si>
  <si>
    <t>Banded Sulphide</t>
  </si>
  <si>
    <t>Pyrite, Sphalerite</t>
  </si>
  <si>
    <t>Pyrite, sphalerite, galena</t>
  </si>
  <si>
    <t>Massive sulphide (90%)</t>
  </si>
  <si>
    <t>4L9</t>
  </si>
  <si>
    <t>Pyrite, sphalerite, chalcopyrite, malachite</t>
  </si>
  <si>
    <t>4D[124]ES</t>
  </si>
  <si>
    <t>Pyrite, sphalerite, pyrrhotite, galnea</t>
  </si>
  <si>
    <t>Intensely banded massive sulphides.  Siliceous.</t>
  </si>
  <si>
    <t>Pyrite, sphalerite, galena, pyrrhotite</t>
  </si>
  <si>
    <t>Massive to banded massive sulphide zone</t>
  </si>
  <si>
    <t>Intensely banded massive sulphides.</t>
  </si>
  <si>
    <t>D938051</t>
  </si>
  <si>
    <t>D938052</t>
  </si>
  <si>
    <t>D938053</t>
  </si>
  <si>
    <t>D938054</t>
  </si>
  <si>
    <t>D938055</t>
  </si>
  <si>
    <t>D938056</t>
  </si>
  <si>
    <t>D938057</t>
  </si>
  <si>
    <t>D938058</t>
  </si>
  <si>
    <t>D938059</t>
  </si>
  <si>
    <t>D938060</t>
  </si>
  <si>
    <t>D938061</t>
  </si>
  <si>
    <t>D938062</t>
  </si>
  <si>
    <t>D938063</t>
  </si>
  <si>
    <t>Breccia</t>
  </si>
  <si>
    <t>Pyrite, sphalerite</t>
  </si>
  <si>
    <t>Interstitially malachite stained exhalite(?), strongly bleached felsic volcanic(?) unit with quartz hosting pyrite, sphalerite and malachite</t>
  </si>
  <si>
    <t>Graphitic</t>
  </si>
  <si>
    <t>F1</t>
  </si>
  <si>
    <t>F1 fold axis (same as crenulation)</t>
  </si>
  <si>
    <t>S2</t>
  </si>
  <si>
    <t>D938095</t>
  </si>
  <si>
    <t>D938064</t>
  </si>
  <si>
    <t>D938065</t>
  </si>
  <si>
    <t>D938066</t>
  </si>
  <si>
    <t>D938067</t>
  </si>
  <si>
    <t>D938068</t>
  </si>
  <si>
    <t>D938069</t>
  </si>
  <si>
    <t>D938070</t>
  </si>
  <si>
    <t>D938071</t>
  </si>
  <si>
    <t>D938072</t>
  </si>
  <si>
    <t>D938073</t>
  </si>
  <si>
    <t>D938074</t>
  </si>
  <si>
    <t>D938075</t>
  </si>
  <si>
    <t>D938076</t>
  </si>
  <si>
    <t>D938077</t>
  </si>
  <si>
    <t>D938078</t>
  </si>
  <si>
    <t>D938079</t>
  </si>
  <si>
    <t>D938080</t>
  </si>
  <si>
    <t>D938081</t>
  </si>
  <si>
    <t>D938082</t>
  </si>
  <si>
    <t>D938083</t>
  </si>
  <si>
    <t>D938084</t>
  </si>
  <si>
    <t>D938085</t>
  </si>
  <si>
    <t>D938086</t>
  </si>
  <si>
    <t>D938087</t>
  </si>
  <si>
    <t>D938088</t>
  </si>
  <si>
    <t>D938089</t>
  </si>
  <si>
    <t>D938090</t>
  </si>
  <si>
    <t>D938091</t>
  </si>
  <si>
    <t>D938092</t>
  </si>
  <si>
    <t>D938093</t>
  </si>
  <si>
    <t>D938094</t>
  </si>
  <si>
    <t>D938096</t>
  </si>
  <si>
    <t>D938097</t>
  </si>
  <si>
    <t>D938098</t>
  </si>
  <si>
    <t>D938099</t>
  </si>
  <si>
    <t>D938100</t>
  </si>
  <si>
    <t>22-009</t>
  </si>
  <si>
    <t>3B8(?) or 5F8(?)</t>
  </si>
  <si>
    <t>Chlorite schist</t>
  </si>
  <si>
    <t>5I</t>
  </si>
  <si>
    <t>Graphitic phyllite</t>
  </si>
  <si>
    <t>Graphitic phyllite with intermittent chloritic schist to phyllite</t>
  </si>
  <si>
    <t>5I8Q</t>
  </si>
  <si>
    <t>5I3</t>
  </si>
  <si>
    <t>Notably calcareous</t>
  </si>
  <si>
    <t>Rubbly fault</t>
  </si>
  <si>
    <t>Chloritic quartz veining intermittently throughout (up to 12 cm)</t>
  </si>
  <si>
    <t>Intense fault zone</t>
  </si>
  <si>
    <t>Intensely folded and fractured phyllite zone part of larger fault zone</t>
  </si>
  <si>
    <t>BRG</t>
  </si>
  <si>
    <t>X</t>
  </si>
  <si>
    <t>Attitude uncertain*</t>
  </si>
  <si>
    <t>RGH</t>
  </si>
  <si>
    <t>D938101</t>
  </si>
  <si>
    <t>D938102</t>
  </si>
  <si>
    <t>D938103</t>
  </si>
  <si>
    <t>D938104</t>
  </si>
  <si>
    <t>D938105</t>
  </si>
  <si>
    <t>D938106</t>
  </si>
  <si>
    <t>D938107</t>
  </si>
  <si>
    <t>D938108</t>
  </si>
  <si>
    <t>D938109</t>
  </si>
  <si>
    <t>D938110</t>
  </si>
  <si>
    <t>D938111</t>
  </si>
  <si>
    <t>D938112</t>
  </si>
  <si>
    <t>D938113</t>
  </si>
  <si>
    <t>D938114</t>
  </si>
  <si>
    <t>D938115</t>
  </si>
  <si>
    <t>D938116</t>
  </si>
  <si>
    <t>D938117</t>
  </si>
  <si>
    <t>D938118</t>
  </si>
  <si>
    <t>D938119</t>
  </si>
  <si>
    <t>D938120</t>
  </si>
  <si>
    <t>D938121</t>
  </si>
  <si>
    <t>D938122</t>
  </si>
  <si>
    <t>D938123</t>
  </si>
  <si>
    <t>D938124</t>
  </si>
  <si>
    <t>D938125</t>
  </si>
  <si>
    <t>D938126</t>
  </si>
  <si>
    <t>D938127</t>
  </si>
  <si>
    <t>D938128</t>
  </si>
  <si>
    <t>D938129</t>
  </si>
  <si>
    <t>D938130</t>
  </si>
  <si>
    <t>D938131</t>
  </si>
  <si>
    <t>D938132</t>
  </si>
  <si>
    <t>D938133</t>
  </si>
  <si>
    <t>D938134</t>
  </si>
  <si>
    <t>D938135</t>
  </si>
  <si>
    <t>D938136</t>
  </si>
  <si>
    <t>D938137</t>
  </si>
  <si>
    <t>D938138</t>
  </si>
  <si>
    <t>22-010</t>
  </si>
  <si>
    <t>No attitude possible</t>
  </si>
  <si>
    <t>5IQ</t>
  </si>
  <si>
    <t>Graphitic phyllite with quartz veining</t>
  </si>
  <si>
    <t>5B4Q</t>
  </si>
  <si>
    <t>medium grey muscovite schist/phyllite. Quartz vein at 277.34m (23cm) hosting pyrite</t>
  </si>
  <si>
    <t>Pyrite</t>
  </si>
  <si>
    <t xml:space="preserve">medium grey altered phyllite </t>
  </si>
  <si>
    <t>5D48</t>
  </si>
  <si>
    <t>5G4</t>
  </si>
  <si>
    <t>Pyritic graphitic phyllite</t>
  </si>
  <si>
    <t>5C(?)0</t>
  </si>
  <si>
    <t>5F</t>
  </si>
  <si>
    <t>Chloritic phyllite</t>
  </si>
  <si>
    <t>5A0Q</t>
  </si>
  <si>
    <t>Graphitic phyllite with rubbly sections</t>
  </si>
  <si>
    <t>5F4</t>
  </si>
  <si>
    <t>Sphalerite, pyrite</t>
  </si>
  <si>
    <t>Massive to banded massive sulphide zone.  Minor breccia at 237m</t>
  </si>
  <si>
    <t>GRUM</t>
  </si>
  <si>
    <t>GM-22-G02</t>
  </si>
  <si>
    <t>Metres</t>
  </si>
  <si>
    <t>2022_10_27_06_11_04</t>
  </si>
  <si>
    <t>v1.00</t>
  </si>
  <si>
    <t>6.2.3008</t>
  </si>
  <si>
    <t>EZ-TRAC</t>
  </si>
  <si>
    <t>IN</t>
  </si>
  <si>
    <t>NAILZ</t>
  </si>
  <si>
    <t>Device</t>
  </si>
  <si>
    <t>OK</t>
  </si>
  <si>
    <t>Passed</t>
  </si>
  <si>
    <t>Auto</t>
  </si>
  <si>
    <t>2022_10_27_13_03_02</t>
  </si>
  <si>
    <t>CLINT</t>
  </si>
  <si>
    <t>DRILL 1</t>
  </si>
  <si>
    <t>2022_10_27_17_16_01</t>
  </si>
  <si>
    <t>2022_10_27_20_50_20</t>
  </si>
  <si>
    <t>2022_10_28_04_04_34</t>
  </si>
  <si>
    <t>2022_10_28_08_25_30</t>
  </si>
  <si>
    <t>2022_10_28_14_54_00</t>
  </si>
  <si>
    <t>2022_10_28_20_06_03</t>
  </si>
  <si>
    <t>2022_10_29_06_10_34</t>
  </si>
  <si>
    <t>2022_10_29_17_27_22</t>
  </si>
  <si>
    <t>DRIL1</t>
  </si>
  <si>
    <t>2022_10_30_02_28_58</t>
  </si>
  <si>
    <t>2022_10_30_05_32_45</t>
  </si>
  <si>
    <t>Failed - MT</t>
  </si>
  <si>
    <t>Top of hole, no data</t>
  </si>
  <si>
    <t>3 - Moderate</t>
  </si>
  <si>
    <t>3 - Moderate Reaction</t>
  </si>
  <si>
    <t>2 - Slightly Weathered</t>
  </si>
  <si>
    <t>3 - Medium</t>
  </si>
  <si>
    <t>1 - Unweathered</t>
  </si>
  <si>
    <t>2 - Weak Reaction</t>
  </si>
  <si>
    <t>1 - Extremely Soft</t>
  </si>
  <si>
    <t>1 - No Reaction</t>
  </si>
  <si>
    <t>2 - Soft</t>
  </si>
  <si>
    <t>4 - Hard</t>
  </si>
  <si>
    <t>5 - Very Hard</t>
  </si>
  <si>
    <t>1 - Very soft</t>
  </si>
  <si>
    <t>4 - Strong Reaction</t>
  </si>
  <si>
    <t>MG-22-G02</t>
  </si>
  <si>
    <t>Grum 2022 Drill Planning</t>
  </si>
  <si>
    <t>Planned ID</t>
  </si>
  <si>
    <t>Order</t>
  </si>
  <si>
    <t>Hole-ID</t>
  </si>
  <si>
    <t>Zone</t>
  </si>
  <si>
    <t>Drill Status</t>
  </si>
  <si>
    <t>Pad Status</t>
  </si>
  <si>
    <t>Drill ID</t>
  </si>
  <si>
    <t>Easting (proposed)</t>
  </si>
  <si>
    <t>Northing (proposed)</t>
  </si>
  <si>
    <t>Total Depth</t>
  </si>
  <si>
    <t>Final Easting</t>
  </si>
  <si>
    <t>Final Northing</t>
  </si>
  <si>
    <t>Final Elevation</t>
  </si>
  <si>
    <t>Final Depth (m)</t>
  </si>
  <si>
    <t>Casing in/out</t>
  </si>
  <si>
    <t>DH Survey</t>
  </si>
  <si>
    <t>RTK (collar survey)</t>
  </si>
  <si>
    <t>Collar + tag?</t>
  </si>
  <si>
    <t>Plugged?</t>
  </si>
  <si>
    <t xml:space="preserve">Logged </t>
  </si>
  <si>
    <t>Grum</t>
  </si>
  <si>
    <t>Cancelled</t>
  </si>
  <si>
    <t>Drill 1</t>
  </si>
  <si>
    <t>Out</t>
  </si>
  <si>
    <t>Y</t>
  </si>
  <si>
    <t>N</t>
  </si>
  <si>
    <t>MG-22-G04</t>
  </si>
  <si>
    <t>Complete</t>
  </si>
  <si>
    <t>MG-22-G03</t>
  </si>
  <si>
    <t>MG-22-G01</t>
  </si>
  <si>
    <t>MG-22-G06</t>
  </si>
  <si>
    <t>MG-22-G08</t>
  </si>
  <si>
    <t>MG-22-G07</t>
  </si>
  <si>
    <t>22GMET09</t>
  </si>
  <si>
    <t>MG-22-G05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</si>
</sst>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4" borderId="7" applyNumberFormat="0" applyAlignment="0" applyProtection="0"/>
  </cellStyleXfs>
  <cellXfs count="44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" xfId="0" applyFont="1" applyFill="1" applyBorder="1"/>
    <xf numFmtId="0" fontId="3" fillId="0" borderId="0" xfId="0" applyFont="1"/>
    <xf numFmtId="0" fontId="0" fillId="3" borderId="0" xfId="0" applyFill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8" xfId="0" applyBorder="1"/>
    <xf numFmtId="2" fontId="0" fillId="0" borderId="0" xfId="0" applyNumberFormat="1"/>
    <xf numFmtId="2" fontId="1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/>
    <xf numFmtId="0" fontId="6" fillId="4" borderId="7" xfId="1" applyFont="1"/>
    <xf numFmtId="0" fontId="0" fillId="0" borderId="0" xfId="0" applyAlignment="1">
      <alignment horizontal="center" vertical="center"/>
    </xf>
    <xf numFmtId="0" fontId="0" fillId="0" borderId="10" xfId="0" applyBorder="1"/>
    <xf numFmtId="0" fontId="9" fillId="0" borderId="0" xfId="0" applyFont="1"/>
    <xf numFmtId="0" fontId="3" fillId="0" borderId="11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</cellXfs>
  <cellStyles count="2">
    <cellStyle name="Calculation" xfId="1" builtinId="22"/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AA11"/>
  <sheetViews>
    <sheetView workbookViewId="0">
      <selection activeCell="G17" sqref="G17"/>
    </sheetView>
  </sheetViews>
  <sheetFormatPr defaultRowHeight="14.4" x14ac:dyDescent="0.3"/>
  <cols>
    <col min="1" max="1" width="18.6640625" customWidth="1"/>
    <col min="2" max="2" width="12.88671875" bestFit="1" customWidth="1"/>
    <col min="3" max="3" width="11.88671875" customWidth="1"/>
    <col min="4" max="4" width="6.33203125" customWidth="1"/>
    <col min="5" max="5" width="11.44140625" bestFit="1" customWidth="1"/>
    <col min="6" max="6" width="14.109375" bestFit="1" customWidth="1"/>
    <col min="7" max="7" width="17.88671875" bestFit="1" customWidth="1"/>
    <col min="8" max="8" width="20.44140625" bestFit="1" customWidth="1"/>
    <col min="9" max="9" width="22.21875" bestFit="1" customWidth="1"/>
    <col min="10" max="10" width="14.6640625" customWidth="1"/>
    <col min="11" max="11" width="16.6640625" customWidth="1"/>
    <col min="12" max="12" width="16" customWidth="1"/>
    <col min="13" max="13" width="15.33203125" bestFit="1" customWidth="1"/>
    <col min="14" max="14" width="17" bestFit="1" customWidth="1"/>
    <col min="15" max="15" width="17.5546875" bestFit="1" customWidth="1"/>
    <col min="16" max="16" width="11.109375" bestFit="1" customWidth="1"/>
    <col min="17" max="18" width="11.109375" customWidth="1"/>
    <col min="19" max="19" width="12.6640625" bestFit="1" customWidth="1"/>
    <col min="20" max="20" width="11.6640625" bestFit="1" customWidth="1"/>
    <col min="21" max="23" width="11.6640625" customWidth="1"/>
  </cols>
  <sheetData>
    <row r="1" spans="1:27" ht="16.2" thickBot="1" x14ac:dyDescent="0.35">
      <c r="A1" s="43" t="s">
        <v>422</v>
      </c>
      <c r="B1" s="43"/>
      <c r="C1" s="43"/>
      <c r="E1" s="16"/>
      <c r="F1" s="16"/>
      <c r="G1" s="16"/>
      <c r="H1" s="17"/>
      <c r="I1" s="16"/>
      <c r="J1" s="16"/>
      <c r="K1" s="6"/>
      <c r="L1" s="6"/>
      <c r="M1" s="18"/>
      <c r="N1" s="19"/>
      <c r="P1" s="20"/>
      <c r="Q1" s="4"/>
      <c r="R1" s="4"/>
      <c r="S1" s="21"/>
    </row>
    <row r="2" spans="1:27" ht="15" thickBot="1" x14ac:dyDescent="0.35">
      <c r="A2" s="22" t="s">
        <v>423</v>
      </c>
      <c r="B2" s="23" t="s">
        <v>424</v>
      </c>
      <c r="C2" s="24" t="s">
        <v>425</v>
      </c>
      <c r="D2" s="23" t="s">
        <v>426</v>
      </c>
      <c r="E2" s="23" t="s">
        <v>21</v>
      </c>
      <c r="F2" s="23" t="s">
        <v>47</v>
      </c>
      <c r="G2" s="23" t="s">
        <v>427</v>
      </c>
      <c r="H2" s="23" t="s">
        <v>428</v>
      </c>
      <c r="I2" s="23" t="s">
        <v>429</v>
      </c>
      <c r="J2" s="25" t="s">
        <v>430</v>
      </c>
      <c r="K2" s="25" t="s">
        <v>431</v>
      </c>
      <c r="L2" s="25" t="s">
        <v>17</v>
      </c>
      <c r="M2" s="26" t="s">
        <v>18</v>
      </c>
      <c r="N2" s="23" t="s">
        <v>19</v>
      </c>
      <c r="O2" s="23" t="s">
        <v>432</v>
      </c>
      <c r="P2" s="24" t="s">
        <v>433</v>
      </c>
      <c r="Q2" s="24" t="s">
        <v>434</v>
      </c>
      <c r="R2" s="24" t="s">
        <v>435</v>
      </c>
      <c r="S2" s="24" t="s">
        <v>436</v>
      </c>
      <c r="T2" s="23" t="s">
        <v>437</v>
      </c>
      <c r="U2" s="23" t="s">
        <v>438</v>
      </c>
      <c r="V2" s="23" t="s">
        <v>439</v>
      </c>
      <c r="W2" s="23" t="s">
        <v>440</v>
      </c>
      <c r="X2" s="23" t="s">
        <v>441</v>
      </c>
      <c r="Y2" s="23" t="s">
        <v>442</v>
      </c>
      <c r="Z2" s="23" t="s">
        <v>48</v>
      </c>
      <c r="AA2" s="23" t="s">
        <v>49</v>
      </c>
    </row>
    <row r="3" spans="1:27" x14ac:dyDescent="0.3">
      <c r="A3" s="3" t="s">
        <v>30</v>
      </c>
      <c r="B3" s="3"/>
      <c r="C3" s="27"/>
      <c r="D3" s="3" t="s">
        <v>443</v>
      </c>
      <c r="E3" s="28"/>
      <c r="F3" s="28"/>
      <c r="G3" s="29" t="s">
        <v>444</v>
      </c>
      <c r="H3" s="29" t="s">
        <v>444</v>
      </c>
      <c r="I3" s="3" t="s">
        <v>445</v>
      </c>
      <c r="J3" s="30">
        <v>592229.04192300001</v>
      </c>
      <c r="K3" s="30">
        <v>6905486.9724599998</v>
      </c>
      <c r="L3" s="30">
        <v>1227.80303061</v>
      </c>
      <c r="M3" s="31">
        <v>130</v>
      </c>
      <c r="N3" s="3">
        <v>75</v>
      </c>
      <c r="O3" s="3">
        <v>35</v>
      </c>
      <c r="P3" s="32"/>
      <c r="Q3" s="32"/>
      <c r="R3" s="32"/>
      <c r="S3" s="32"/>
      <c r="T3" s="3" t="s">
        <v>446</v>
      </c>
      <c r="U3" s="2" t="s">
        <v>447</v>
      </c>
      <c r="V3" s="3" t="s">
        <v>447</v>
      </c>
      <c r="W3" s="3" t="s">
        <v>447</v>
      </c>
      <c r="X3" s="3" t="s">
        <v>447</v>
      </c>
      <c r="Y3" s="3" t="s">
        <v>447</v>
      </c>
      <c r="Z3" s="3" t="s">
        <v>448</v>
      </c>
      <c r="AA3" s="3" t="s">
        <v>447</v>
      </c>
    </row>
    <row r="4" spans="1:27" x14ac:dyDescent="0.3">
      <c r="A4" s="2" t="s">
        <v>31</v>
      </c>
      <c r="B4" s="2">
        <v>4</v>
      </c>
      <c r="C4" s="33" t="s">
        <v>449</v>
      </c>
      <c r="D4" s="3" t="s">
        <v>443</v>
      </c>
      <c r="E4" s="34">
        <v>44868</v>
      </c>
      <c r="F4" s="34">
        <v>44869</v>
      </c>
      <c r="G4" s="35" t="s">
        <v>450</v>
      </c>
      <c r="H4" s="36" t="s">
        <v>450</v>
      </c>
      <c r="I4" s="3" t="s">
        <v>445</v>
      </c>
      <c r="J4" s="37">
        <v>592138.33686799998</v>
      </c>
      <c r="K4" s="37">
        <v>6905421.1787299998</v>
      </c>
      <c r="L4" s="37">
        <v>1227</v>
      </c>
      <c r="M4" s="38">
        <v>130</v>
      </c>
      <c r="N4" s="2">
        <v>80</v>
      </c>
      <c r="O4" s="2">
        <v>100</v>
      </c>
      <c r="P4" s="39">
        <v>592142</v>
      </c>
      <c r="Q4" s="39">
        <v>6905422</v>
      </c>
      <c r="R4" s="39">
        <v>1228</v>
      </c>
      <c r="S4" s="40">
        <v>102</v>
      </c>
      <c r="T4" s="3" t="s">
        <v>446</v>
      </c>
      <c r="U4" s="2" t="s">
        <v>447</v>
      </c>
      <c r="V4" s="3" t="s">
        <v>447</v>
      </c>
      <c r="W4" s="3" t="s">
        <v>447</v>
      </c>
      <c r="X4" s="3" t="s">
        <v>447</v>
      </c>
      <c r="Y4" s="3" t="s">
        <v>447</v>
      </c>
      <c r="Z4" s="3" t="s">
        <v>448</v>
      </c>
      <c r="AA4" s="3" t="s">
        <v>447</v>
      </c>
    </row>
    <row r="5" spans="1:27" x14ac:dyDescent="0.3">
      <c r="A5" s="2" t="s">
        <v>32</v>
      </c>
      <c r="B5" s="2">
        <v>3</v>
      </c>
      <c r="C5" s="33" t="s">
        <v>451</v>
      </c>
      <c r="D5" s="3" t="s">
        <v>443</v>
      </c>
      <c r="E5" s="34">
        <v>44864</v>
      </c>
      <c r="F5" s="34">
        <v>44867</v>
      </c>
      <c r="G5" s="35" t="s">
        <v>450</v>
      </c>
      <c r="H5" s="36" t="s">
        <v>450</v>
      </c>
      <c r="I5" s="3" t="s">
        <v>445</v>
      </c>
      <c r="J5" s="37">
        <v>592104.25763600005</v>
      </c>
      <c r="K5" s="37">
        <v>6905334.5679200003</v>
      </c>
      <c r="L5" s="37">
        <v>1227.57737241</v>
      </c>
      <c r="M5" s="38">
        <v>140</v>
      </c>
      <c r="N5" s="2">
        <v>85</v>
      </c>
      <c r="O5" s="2">
        <v>290</v>
      </c>
      <c r="P5" s="39">
        <v>592104</v>
      </c>
      <c r="Q5" s="39">
        <v>6905337</v>
      </c>
      <c r="R5" s="39">
        <v>1223</v>
      </c>
      <c r="S5" s="40">
        <v>292</v>
      </c>
      <c r="T5" s="3" t="s">
        <v>446</v>
      </c>
      <c r="U5" s="2" t="s">
        <v>447</v>
      </c>
      <c r="V5" s="3" t="s">
        <v>447</v>
      </c>
      <c r="W5" s="3" t="s">
        <v>447</v>
      </c>
      <c r="X5" s="3" t="s">
        <v>447</v>
      </c>
      <c r="Y5" s="3" t="s">
        <v>447</v>
      </c>
      <c r="Z5" s="3" t="s">
        <v>448</v>
      </c>
      <c r="AA5" s="3" t="s">
        <v>447</v>
      </c>
    </row>
    <row r="6" spans="1:27" x14ac:dyDescent="0.3">
      <c r="A6" s="2" t="s">
        <v>33</v>
      </c>
      <c r="B6" s="2">
        <v>2</v>
      </c>
      <c r="C6" s="33" t="s">
        <v>421</v>
      </c>
      <c r="D6" s="3" t="s">
        <v>443</v>
      </c>
      <c r="E6" s="34">
        <v>44860</v>
      </c>
      <c r="F6" s="34">
        <v>44864</v>
      </c>
      <c r="G6" s="35" t="s">
        <v>450</v>
      </c>
      <c r="H6" s="36" t="s">
        <v>450</v>
      </c>
      <c r="I6" s="3" t="s">
        <v>445</v>
      </c>
      <c r="J6" s="37">
        <v>592020.15</v>
      </c>
      <c r="K6" s="37">
        <v>6905246</v>
      </c>
      <c r="L6" s="37">
        <v>1228.7406068400001</v>
      </c>
      <c r="M6" s="38">
        <v>130</v>
      </c>
      <c r="N6" s="2">
        <v>65</v>
      </c>
      <c r="O6" s="2">
        <v>280</v>
      </c>
      <c r="P6" s="39">
        <v>592020</v>
      </c>
      <c r="Q6" s="39">
        <v>6905247</v>
      </c>
      <c r="R6" s="39">
        <v>1222</v>
      </c>
      <c r="S6" s="40">
        <v>289</v>
      </c>
      <c r="T6" s="3" t="s">
        <v>446</v>
      </c>
      <c r="U6" s="2" t="s">
        <v>447</v>
      </c>
      <c r="V6" s="3" t="s">
        <v>447</v>
      </c>
      <c r="W6" s="3" t="s">
        <v>447</v>
      </c>
      <c r="X6" s="3" t="s">
        <v>447</v>
      </c>
      <c r="Y6" s="3" t="s">
        <v>447</v>
      </c>
      <c r="Z6" s="3" t="s">
        <v>448</v>
      </c>
      <c r="AA6" s="3" t="s">
        <v>447</v>
      </c>
    </row>
    <row r="7" spans="1:27" x14ac:dyDescent="0.3">
      <c r="A7" s="2" t="s">
        <v>34</v>
      </c>
      <c r="B7" s="2">
        <v>1</v>
      </c>
      <c r="C7" s="33" t="s">
        <v>452</v>
      </c>
      <c r="D7" s="3" t="s">
        <v>443</v>
      </c>
      <c r="E7" s="34">
        <v>44856</v>
      </c>
      <c r="F7" s="34">
        <v>44860</v>
      </c>
      <c r="G7" s="35" t="s">
        <v>450</v>
      </c>
      <c r="H7" s="36" t="s">
        <v>450</v>
      </c>
      <c r="I7" s="3" t="s">
        <v>445</v>
      </c>
      <c r="J7" s="37">
        <v>592020.149386</v>
      </c>
      <c r="K7" s="37">
        <v>6905246.6311299996</v>
      </c>
      <c r="L7" s="37">
        <v>1228.7406068400001</v>
      </c>
      <c r="M7" s="38">
        <v>70</v>
      </c>
      <c r="N7" s="2">
        <v>85</v>
      </c>
      <c r="O7" s="2">
        <v>280</v>
      </c>
      <c r="P7" s="39">
        <v>592020</v>
      </c>
      <c r="Q7" s="39">
        <v>6905247</v>
      </c>
      <c r="R7" s="39">
        <v>1222</v>
      </c>
      <c r="S7" s="40">
        <v>282</v>
      </c>
      <c r="T7" s="3" t="s">
        <v>446</v>
      </c>
      <c r="U7" s="2" t="s">
        <v>447</v>
      </c>
      <c r="V7" s="3" t="s">
        <v>447</v>
      </c>
      <c r="W7" s="3" t="s">
        <v>447</v>
      </c>
      <c r="X7" s="3" t="s">
        <v>447</v>
      </c>
      <c r="Y7" s="3" t="s">
        <v>447</v>
      </c>
      <c r="Z7" s="3" t="s">
        <v>448</v>
      </c>
      <c r="AA7" s="3" t="s">
        <v>447</v>
      </c>
    </row>
    <row r="8" spans="1:27" x14ac:dyDescent="0.3">
      <c r="A8" s="2" t="s">
        <v>35</v>
      </c>
      <c r="B8" s="2">
        <v>6</v>
      </c>
      <c r="C8" s="33" t="s">
        <v>453</v>
      </c>
      <c r="D8" s="3" t="s">
        <v>443</v>
      </c>
      <c r="E8" s="34">
        <v>44873</v>
      </c>
      <c r="F8" s="34">
        <v>44876</v>
      </c>
      <c r="G8" s="35" t="s">
        <v>450</v>
      </c>
      <c r="H8" s="36" t="s">
        <v>450</v>
      </c>
      <c r="I8" s="3" t="s">
        <v>445</v>
      </c>
      <c r="J8" s="37">
        <v>592338.22330499999</v>
      </c>
      <c r="K8" s="37">
        <v>6904697.0553299999</v>
      </c>
      <c r="L8" s="37">
        <v>1264.80040721</v>
      </c>
      <c r="M8" s="38">
        <v>65</v>
      </c>
      <c r="N8" s="2">
        <v>85</v>
      </c>
      <c r="O8" s="2">
        <v>190</v>
      </c>
      <c r="P8" s="39">
        <v>592337</v>
      </c>
      <c r="Q8" s="39">
        <v>6904699</v>
      </c>
      <c r="R8" s="39">
        <v>1300</v>
      </c>
      <c r="S8" s="40">
        <v>189</v>
      </c>
      <c r="T8" s="3" t="s">
        <v>446</v>
      </c>
      <c r="U8" s="2" t="s">
        <v>447</v>
      </c>
      <c r="V8" s="3" t="s">
        <v>447</v>
      </c>
      <c r="W8" s="3" t="s">
        <v>447</v>
      </c>
      <c r="X8" s="3" t="s">
        <v>447</v>
      </c>
      <c r="Y8" s="3" t="s">
        <v>447</v>
      </c>
      <c r="Z8" s="3" t="s">
        <v>448</v>
      </c>
      <c r="AA8" s="3" t="s">
        <v>447</v>
      </c>
    </row>
    <row r="9" spans="1:27" x14ac:dyDescent="0.3">
      <c r="A9" s="2" t="s">
        <v>36</v>
      </c>
      <c r="B9" s="2">
        <v>7</v>
      </c>
      <c r="C9" s="33" t="s">
        <v>454</v>
      </c>
      <c r="D9" s="3" t="s">
        <v>443</v>
      </c>
      <c r="E9" s="34">
        <v>44879</v>
      </c>
      <c r="F9" s="34">
        <v>44881</v>
      </c>
      <c r="G9" s="35" t="s">
        <v>450</v>
      </c>
      <c r="H9" s="36" t="s">
        <v>450</v>
      </c>
      <c r="I9" s="3" t="s">
        <v>445</v>
      </c>
      <c r="J9" s="37">
        <v>592383.51956499997</v>
      </c>
      <c r="K9" s="37">
        <v>6904657.2867000001</v>
      </c>
      <c r="L9" s="37">
        <v>1262.2061097599999</v>
      </c>
      <c r="M9" s="38">
        <v>45</v>
      </c>
      <c r="N9" s="2">
        <v>85</v>
      </c>
      <c r="O9" s="2">
        <v>180</v>
      </c>
      <c r="P9" s="40">
        <v>592381</v>
      </c>
      <c r="Q9" s="40">
        <v>6904657</v>
      </c>
      <c r="R9" s="40">
        <v>1252</v>
      </c>
      <c r="S9" s="40">
        <v>180</v>
      </c>
      <c r="T9" s="3" t="s">
        <v>446</v>
      </c>
      <c r="U9" s="2" t="s">
        <v>447</v>
      </c>
      <c r="V9" s="3" t="s">
        <v>447</v>
      </c>
      <c r="W9" s="3" t="s">
        <v>447</v>
      </c>
      <c r="X9" s="3" t="s">
        <v>447</v>
      </c>
      <c r="Y9" s="3" t="s">
        <v>447</v>
      </c>
      <c r="Z9" s="3" t="s">
        <v>448</v>
      </c>
      <c r="AA9" s="3" t="s">
        <v>447</v>
      </c>
    </row>
    <row r="10" spans="1:27" x14ac:dyDescent="0.3">
      <c r="A10" s="2" t="s">
        <v>37</v>
      </c>
      <c r="B10" s="2">
        <v>8</v>
      </c>
      <c r="C10" s="33" t="s">
        <v>455</v>
      </c>
      <c r="D10" s="3" t="s">
        <v>443</v>
      </c>
      <c r="E10" s="34">
        <v>44876</v>
      </c>
      <c r="F10" s="34">
        <v>44878</v>
      </c>
      <c r="G10" s="35" t="s">
        <v>450</v>
      </c>
      <c r="H10" s="36" t="s">
        <v>450</v>
      </c>
      <c r="I10" s="3" t="s">
        <v>445</v>
      </c>
      <c r="J10" s="37">
        <v>592431.51489400002</v>
      </c>
      <c r="K10" s="37">
        <v>6904618.2739500003</v>
      </c>
      <c r="L10" s="37">
        <v>1254.83301669</v>
      </c>
      <c r="M10" s="38">
        <v>45</v>
      </c>
      <c r="N10" s="2">
        <v>85</v>
      </c>
      <c r="O10" s="2">
        <v>135</v>
      </c>
      <c r="P10" s="40">
        <v>592433</v>
      </c>
      <c r="Q10" s="40">
        <v>6904622</v>
      </c>
      <c r="R10" s="40">
        <v>1234</v>
      </c>
      <c r="S10" s="40">
        <v>135</v>
      </c>
      <c r="T10" s="3" t="s">
        <v>446</v>
      </c>
      <c r="U10" s="2" t="s">
        <v>447</v>
      </c>
      <c r="V10" s="3" t="s">
        <v>447</v>
      </c>
      <c r="W10" s="3" t="s">
        <v>447</v>
      </c>
      <c r="X10" s="3" t="s">
        <v>447</v>
      </c>
      <c r="Y10" s="3" t="s">
        <v>447</v>
      </c>
      <c r="Z10" s="3" t="s">
        <v>448</v>
      </c>
      <c r="AA10" s="3" t="s">
        <v>447</v>
      </c>
    </row>
    <row r="11" spans="1:27" x14ac:dyDescent="0.3">
      <c r="A11" s="41" t="s">
        <v>456</v>
      </c>
      <c r="B11" s="2">
        <v>5</v>
      </c>
      <c r="C11" s="33" t="s">
        <v>457</v>
      </c>
      <c r="D11" s="3" t="s">
        <v>443</v>
      </c>
      <c r="E11" s="34">
        <v>44869</v>
      </c>
      <c r="F11" s="34">
        <v>44870</v>
      </c>
      <c r="G11" s="35" t="s">
        <v>450</v>
      </c>
      <c r="H11" s="36" t="s">
        <v>450</v>
      </c>
      <c r="I11" s="3" t="s">
        <v>445</v>
      </c>
      <c r="J11" s="42">
        <v>592138.34</v>
      </c>
      <c r="K11" s="42">
        <v>6905421.1799999997</v>
      </c>
      <c r="L11" s="42">
        <v>1227</v>
      </c>
      <c r="M11" s="38">
        <v>35</v>
      </c>
      <c r="N11" s="2">
        <v>60</v>
      </c>
      <c r="O11" s="2">
        <v>80</v>
      </c>
      <c r="P11" s="40">
        <v>592145</v>
      </c>
      <c r="Q11" s="40">
        <v>6905421</v>
      </c>
      <c r="R11" s="40">
        <v>1228</v>
      </c>
      <c r="S11" s="40">
        <v>82</v>
      </c>
      <c r="T11" s="2"/>
      <c r="U11" s="2"/>
      <c r="V11" s="2"/>
      <c r="W11" s="2"/>
      <c r="X11" s="2"/>
      <c r="Y11" s="2"/>
      <c r="Z11" s="2"/>
      <c r="AA11" s="2"/>
    </row>
  </sheetData>
  <mergeCells count="1">
    <mergeCell ref="A1:C1"/>
  </mergeCells>
  <conditionalFormatting sqref="E1:J1 E2:I11">
    <cfRule type="containsText" dxfId="0" priority="1" operator="containsText" text="Y">
      <formula>NOT(ISERROR(SEARCH("Y",E1)))</formula>
    </cfRule>
  </conditionalFormatting>
  <dataValidations count="2">
    <dataValidation type="list" allowBlank="1" showInputMessage="1" showErrorMessage="1" sqref="K2:K9" xr:uid="{204E4E31-8140-4199-AFF4-8C832FC1C169}">
      <formula1>"Incomplete, Pending, Complete"</formula1>
    </dataValidation>
    <dataValidation type="list" allowBlank="1" showInputMessage="1" showErrorMessage="1" sqref="L2:O9" xr:uid="{93582EF0-4E2B-4CE8-B93E-4DF526933E28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H196"/>
  <sheetViews>
    <sheetView workbookViewId="0"/>
  </sheetViews>
  <sheetFormatPr defaultRowHeight="14.4" x14ac:dyDescent="0.3"/>
  <cols>
    <col min="1" max="1" width="13.77734375" customWidth="1"/>
    <col min="2" max="2" width="15" customWidth="1"/>
    <col min="3" max="3" width="13.109375" bestFit="1" customWidth="1"/>
    <col min="4" max="4" width="21.77734375" customWidth="1"/>
    <col min="5" max="5" width="22.109375" bestFit="1" customWidth="1"/>
    <col min="6" max="6" width="17.6640625" customWidth="1"/>
    <col min="7" max="7" width="27.44140625" customWidth="1"/>
    <col min="8" max="8" width="30.33203125" customWidth="1"/>
  </cols>
  <sheetData>
    <row r="1" spans="1:8" ht="18" thickBot="1" x14ac:dyDescent="0.35">
      <c r="A1" s="12" t="s">
        <v>1</v>
      </c>
      <c r="B1" s="12" t="s">
        <v>2</v>
      </c>
      <c r="C1" s="1" t="s">
        <v>7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3">
      <c r="A2">
        <v>0</v>
      </c>
      <c r="B2">
        <v>4</v>
      </c>
      <c r="C2">
        <v>0</v>
      </c>
      <c r="H2" t="s">
        <v>85</v>
      </c>
    </row>
    <row r="3" spans="1:8" x14ac:dyDescent="0.3">
      <c r="A3">
        <f t="shared" ref="A3:A9" si="0">B2</f>
        <v>4</v>
      </c>
      <c r="B3">
        <v>6</v>
      </c>
      <c r="C3">
        <v>2</v>
      </c>
      <c r="D3" t="s">
        <v>86</v>
      </c>
      <c r="F3" t="s">
        <v>122</v>
      </c>
    </row>
    <row r="4" spans="1:8" x14ac:dyDescent="0.3">
      <c r="A4">
        <f t="shared" si="0"/>
        <v>6</v>
      </c>
      <c r="B4">
        <v>8</v>
      </c>
      <c r="C4">
        <v>1.89</v>
      </c>
      <c r="D4" t="s">
        <v>87</v>
      </c>
      <c r="F4" t="s">
        <v>122</v>
      </c>
    </row>
    <row r="5" spans="1:8" x14ac:dyDescent="0.3">
      <c r="A5">
        <f t="shared" si="0"/>
        <v>8</v>
      </c>
      <c r="B5">
        <v>10</v>
      </c>
      <c r="C5">
        <v>1.83</v>
      </c>
      <c r="D5" t="s">
        <v>88</v>
      </c>
      <c r="F5" t="s">
        <v>122</v>
      </c>
    </row>
    <row r="6" spans="1:8" x14ac:dyDescent="0.3">
      <c r="A6">
        <f t="shared" si="0"/>
        <v>10</v>
      </c>
      <c r="B6">
        <v>12</v>
      </c>
      <c r="C6">
        <v>2</v>
      </c>
      <c r="D6" t="s">
        <v>89</v>
      </c>
      <c r="F6" t="s">
        <v>122</v>
      </c>
    </row>
    <row r="7" spans="1:8" x14ac:dyDescent="0.3">
      <c r="A7">
        <f t="shared" si="0"/>
        <v>12</v>
      </c>
      <c r="B7">
        <v>13.25</v>
      </c>
      <c r="C7">
        <v>1.25</v>
      </c>
      <c r="D7" t="s">
        <v>90</v>
      </c>
      <c r="F7" t="s">
        <v>122</v>
      </c>
    </row>
    <row r="8" spans="1:8" x14ac:dyDescent="0.3">
      <c r="A8">
        <f t="shared" si="0"/>
        <v>13.25</v>
      </c>
      <c r="B8">
        <v>14.78</v>
      </c>
      <c r="C8">
        <v>1.48</v>
      </c>
      <c r="D8" t="s">
        <v>91</v>
      </c>
      <c r="F8" t="s">
        <v>122</v>
      </c>
    </row>
    <row r="9" spans="1:8" x14ac:dyDescent="0.3">
      <c r="A9">
        <f t="shared" si="0"/>
        <v>14.78</v>
      </c>
      <c r="B9">
        <v>16</v>
      </c>
      <c r="C9">
        <v>1.22</v>
      </c>
      <c r="D9" t="s">
        <v>92</v>
      </c>
      <c r="F9" s="9" t="s">
        <v>123</v>
      </c>
      <c r="G9" s="8">
        <v>407872</v>
      </c>
    </row>
    <row r="10" spans="1:8" x14ac:dyDescent="0.3">
      <c r="A10">
        <f>B9</f>
        <v>16</v>
      </c>
      <c r="B10">
        <v>18</v>
      </c>
      <c r="C10">
        <v>2</v>
      </c>
      <c r="D10" t="s">
        <v>93</v>
      </c>
      <c r="F10" s="9" t="s">
        <v>123</v>
      </c>
      <c r="G10" s="8">
        <v>407872</v>
      </c>
    </row>
    <row r="11" spans="1:8" x14ac:dyDescent="0.3">
      <c r="A11">
        <f t="shared" ref="A11:A74" si="1">B10</f>
        <v>18</v>
      </c>
      <c r="B11">
        <v>20</v>
      </c>
      <c r="C11">
        <v>2</v>
      </c>
      <c r="D11" t="s">
        <v>94</v>
      </c>
      <c r="F11" s="9" t="s">
        <v>123</v>
      </c>
      <c r="G11" s="8">
        <v>407872</v>
      </c>
    </row>
    <row r="12" spans="1:8" x14ac:dyDescent="0.3">
      <c r="A12">
        <f t="shared" si="1"/>
        <v>20</v>
      </c>
      <c r="B12">
        <v>22</v>
      </c>
      <c r="C12">
        <v>2</v>
      </c>
      <c r="D12" t="s">
        <v>95</v>
      </c>
      <c r="F12" s="9" t="s">
        <v>123</v>
      </c>
      <c r="G12" s="8">
        <v>407872</v>
      </c>
    </row>
    <row r="13" spans="1:8" x14ac:dyDescent="0.3">
      <c r="A13">
        <f t="shared" si="1"/>
        <v>22</v>
      </c>
      <c r="B13">
        <v>24</v>
      </c>
      <c r="C13">
        <v>2</v>
      </c>
      <c r="D13" t="s">
        <v>96</v>
      </c>
      <c r="F13" s="9" t="s">
        <v>123</v>
      </c>
      <c r="G13" s="8">
        <v>407873</v>
      </c>
    </row>
    <row r="14" spans="1:8" x14ac:dyDescent="0.3">
      <c r="A14">
        <f t="shared" si="1"/>
        <v>24</v>
      </c>
      <c r="B14">
        <v>26</v>
      </c>
      <c r="C14">
        <v>2</v>
      </c>
      <c r="D14" t="s">
        <v>97</v>
      </c>
      <c r="F14" s="9" t="s">
        <v>123</v>
      </c>
      <c r="G14" s="8">
        <v>407873</v>
      </c>
    </row>
    <row r="15" spans="1:8" x14ac:dyDescent="0.3">
      <c r="A15">
        <f t="shared" si="1"/>
        <v>26</v>
      </c>
      <c r="B15">
        <v>28</v>
      </c>
      <c r="C15">
        <v>2</v>
      </c>
      <c r="D15" t="s">
        <v>98</v>
      </c>
      <c r="F15" s="9" t="s">
        <v>123</v>
      </c>
      <c r="G15" s="8">
        <v>407873</v>
      </c>
    </row>
    <row r="16" spans="1:8" x14ac:dyDescent="0.3">
      <c r="A16">
        <f t="shared" si="1"/>
        <v>28</v>
      </c>
      <c r="B16">
        <v>30</v>
      </c>
      <c r="C16">
        <v>2</v>
      </c>
      <c r="D16" t="s">
        <v>99</v>
      </c>
      <c r="F16" s="9" t="s">
        <v>123</v>
      </c>
      <c r="G16" s="8">
        <v>407873</v>
      </c>
    </row>
    <row r="17" spans="1:7" x14ac:dyDescent="0.3">
      <c r="A17">
        <f t="shared" si="1"/>
        <v>30</v>
      </c>
      <c r="B17">
        <v>32</v>
      </c>
      <c r="C17">
        <v>2</v>
      </c>
      <c r="D17" t="s">
        <v>100</v>
      </c>
      <c r="F17" s="9" t="s">
        <v>123</v>
      </c>
      <c r="G17" s="8">
        <v>407874</v>
      </c>
    </row>
    <row r="18" spans="1:7" x14ac:dyDescent="0.3">
      <c r="A18" s="6" t="s">
        <v>134</v>
      </c>
      <c r="B18" s="6" t="s">
        <v>134</v>
      </c>
      <c r="C18" s="6" t="s">
        <v>134</v>
      </c>
      <c r="D18" s="6" t="s">
        <v>101</v>
      </c>
      <c r="E18" s="6" t="s">
        <v>135</v>
      </c>
      <c r="F18" s="9" t="s">
        <v>123</v>
      </c>
      <c r="G18" s="8">
        <v>407874</v>
      </c>
    </row>
    <row r="19" spans="1:7" x14ac:dyDescent="0.3">
      <c r="A19">
        <v>32</v>
      </c>
      <c r="B19">
        <v>34</v>
      </c>
      <c r="C19">
        <v>2</v>
      </c>
      <c r="D19" t="s">
        <v>102</v>
      </c>
      <c r="F19" s="9" t="s">
        <v>123</v>
      </c>
      <c r="G19" s="8">
        <v>407874</v>
      </c>
    </row>
    <row r="20" spans="1:7" x14ac:dyDescent="0.3">
      <c r="A20">
        <f t="shared" si="1"/>
        <v>34</v>
      </c>
      <c r="B20">
        <v>36</v>
      </c>
      <c r="C20">
        <v>2</v>
      </c>
      <c r="D20" t="s">
        <v>103</v>
      </c>
      <c r="F20" s="9" t="s">
        <v>123</v>
      </c>
      <c r="G20" s="8">
        <v>407874</v>
      </c>
    </row>
    <row r="21" spans="1:7" x14ac:dyDescent="0.3">
      <c r="A21">
        <f t="shared" si="1"/>
        <v>36</v>
      </c>
      <c r="B21">
        <v>38</v>
      </c>
      <c r="C21">
        <v>2</v>
      </c>
      <c r="D21" t="s">
        <v>104</v>
      </c>
      <c r="F21" s="9" t="s">
        <v>123</v>
      </c>
      <c r="G21" s="8">
        <v>407875</v>
      </c>
    </row>
    <row r="22" spans="1:7" x14ac:dyDescent="0.3">
      <c r="A22">
        <f t="shared" si="1"/>
        <v>38</v>
      </c>
      <c r="B22">
        <v>40</v>
      </c>
      <c r="C22">
        <v>2</v>
      </c>
      <c r="D22" t="s">
        <v>105</v>
      </c>
      <c r="F22" s="9" t="s">
        <v>123</v>
      </c>
      <c r="G22" s="8">
        <v>407875</v>
      </c>
    </row>
    <row r="23" spans="1:7" x14ac:dyDescent="0.3">
      <c r="A23">
        <f t="shared" si="1"/>
        <v>40</v>
      </c>
      <c r="B23">
        <v>42</v>
      </c>
      <c r="C23">
        <v>1.72</v>
      </c>
      <c r="D23" t="s">
        <v>106</v>
      </c>
      <c r="F23" s="9" t="s">
        <v>123</v>
      </c>
      <c r="G23" s="8">
        <v>407875</v>
      </c>
    </row>
    <row r="24" spans="1:7" x14ac:dyDescent="0.3">
      <c r="A24">
        <f t="shared" si="1"/>
        <v>42</v>
      </c>
      <c r="B24">
        <v>43</v>
      </c>
      <c r="C24">
        <v>0.82</v>
      </c>
      <c r="D24" t="s">
        <v>107</v>
      </c>
      <c r="F24" s="9" t="s">
        <v>123</v>
      </c>
      <c r="G24" s="8">
        <v>407875</v>
      </c>
    </row>
    <row r="25" spans="1:7" x14ac:dyDescent="0.3">
      <c r="A25">
        <f t="shared" si="1"/>
        <v>43</v>
      </c>
      <c r="B25">
        <v>45</v>
      </c>
      <c r="C25">
        <v>1.35</v>
      </c>
      <c r="D25" t="s">
        <v>108</v>
      </c>
      <c r="F25" s="9" t="s">
        <v>123</v>
      </c>
      <c r="G25" s="8">
        <v>407876</v>
      </c>
    </row>
    <row r="26" spans="1:7" x14ac:dyDescent="0.3">
      <c r="A26">
        <f t="shared" si="1"/>
        <v>45</v>
      </c>
      <c r="B26">
        <v>46</v>
      </c>
      <c r="C26">
        <v>1</v>
      </c>
      <c r="D26" t="s">
        <v>109</v>
      </c>
      <c r="F26" s="9" t="s">
        <v>123</v>
      </c>
      <c r="G26" s="8">
        <v>407876</v>
      </c>
    </row>
    <row r="27" spans="1:7" x14ac:dyDescent="0.3">
      <c r="A27">
        <f t="shared" si="1"/>
        <v>46</v>
      </c>
      <c r="B27">
        <v>48</v>
      </c>
      <c r="C27">
        <v>2</v>
      </c>
      <c r="D27" t="s">
        <v>110</v>
      </c>
      <c r="F27" s="9" t="s">
        <v>123</v>
      </c>
      <c r="G27" s="8">
        <v>407876</v>
      </c>
    </row>
    <row r="28" spans="1:7" x14ac:dyDescent="0.3">
      <c r="A28" s="6" t="s">
        <v>134</v>
      </c>
      <c r="B28" s="6" t="s">
        <v>134</v>
      </c>
      <c r="C28" s="6" t="s">
        <v>134</v>
      </c>
      <c r="D28" s="6" t="s">
        <v>111</v>
      </c>
      <c r="E28" s="6" t="s">
        <v>136</v>
      </c>
      <c r="F28" s="9" t="s">
        <v>123</v>
      </c>
      <c r="G28" s="8">
        <v>407876</v>
      </c>
    </row>
    <row r="29" spans="1:7" x14ac:dyDescent="0.3">
      <c r="A29">
        <v>48</v>
      </c>
      <c r="B29">
        <v>50</v>
      </c>
      <c r="C29">
        <v>2</v>
      </c>
      <c r="D29" t="s">
        <v>112</v>
      </c>
      <c r="F29" s="9" t="s">
        <v>123</v>
      </c>
      <c r="G29" s="8">
        <v>407877</v>
      </c>
    </row>
    <row r="30" spans="1:7" x14ac:dyDescent="0.3">
      <c r="A30">
        <f t="shared" si="1"/>
        <v>50</v>
      </c>
      <c r="B30">
        <v>52</v>
      </c>
      <c r="C30">
        <v>2</v>
      </c>
      <c r="D30" t="s">
        <v>113</v>
      </c>
      <c r="F30" s="9" t="s">
        <v>123</v>
      </c>
      <c r="G30" s="8">
        <v>407877</v>
      </c>
    </row>
    <row r="31" spans="1:7" x14ac:dyDescent="0.3">
      <c r="A31">
        <f t="shared" si="1"/>
        <v>52</v>
      </c>
      <c r="B31">
        <v>54</v>
      </c>
      <c r="C31">
        <v>2</v>
      </c>
      <c r="D31" t="s">
        <v>114</v>
      </c>
      <c r="F31" s="9" t="s">
        <v>123</v>
      </c>
      <c r="G31" s="8">
        <v>407877</v>
      </c>
    </row>
    <row r="32" spans="1:7" x14ac:dyDescent="0.3">
      <c r="A32">
        <f t="shared" si="1"/>
        <v>54</v>
      </c>
      <c r="B32">
        <v>56</v>
      </c>
      <c r="C32">
        <v>2</v>
      </c>
      <c r="D32" t="s">
        <v>115</v>
      </c>
      <c r="F32" s="9" t="s">
        <v>123</v>
      </c>
      <c r="G32" s="8">
        <v>407877</v>
      </c>
    </row>
    <row r="33" spans="1:7" x14ac:dyDescent="0.3">
      <c r="A33" s="6">
        <v>54</v>
      </c>
      <c r="B33" s="6">
        <v>56</v>
      </c>
      <c r="C33" s="6">
        <v>2</v>
      </c>
      <c r="D33" s="6" t="s">
        <v>116</v>
      </c>
      <c r="E33" s="6" t="s">
        <v>151</v>
      </c>
      <c r="F33" s="9" t="s">
        <v>123</v>
      </c>
      <c r="G33" s="8">
        <v>407878</v>
      </c>
    </row>
    <row r="34" spans="1:7" x14ac:dyDescent="0.3">
      <c r="A34">
        <f t="shared" si="1"/>
        <v>56</v>
      </c>
      <c r="B34">
        <v>58</v>
      </c>
      <c r="C34">
        <v>2</v>
      </c>
      <c r="D34" t="s">
        <v>117</v>
      </c>
      <c r="F34" s="9" t="s">
        <v>123</v>
      </c>
      <c r="G34" s="8">
        <v>407878</v>
      </c>
    </row>
    <row r="35" spans="1:7" x14ac:dyDescent="0.3">
      <c r="A35">
        <f t="shared" si="1"/>
        <v>58</v>
      </c>
      <c r="B35">
        <v>60</v>
      </c>
      <c r="C35">
        <v>2</v>
      </c>
      <c r="D35" t="s">
        <v>118</v>
      </c>
      <c r="F35" s="9" t="s">
        <v>123</v>
      </c>
      <c r="G35" s="8">
        <v>407878</v>
      </c>
    </row>
    <row r="36" spans="1:7" x14ac:dyDescent="0.3">
      <c r="A36">
        <f t="shared" si="1"/>
        <v>60</v>
      </c>
      <c r="B36">
        <v>62</v>
      </c>
      <c r="C36">
        <v>2</v>
      </c>
      <c r="D36" t="s">
        <v>119</v>
      </c>
      <c r="F36" s="9" t="s">
        <v>123</v>
      </c>
      <c r="G36" s="8">
        <v>407878</v>
      </c>
    </row>
    <row r="37" spans="1:7" x14ac:dyDescent="0.3">
      <c r="A37">
        <f t="shared" si="1"/>
        <v>62</v>
      </c>
      <c r="B37">
        <v>64</v>
      </c>
      <c r="C37">
        <v>2</v>
      </c>
      <c r="D37" t="s">
        <v>120</v>
      </c>
      <c r="F37" s="9" t="s">
        <v>123</v>
      </c>
      <c r="G37" s="8">
        <v>407879</v>
      </c>
    </row>
    <row r="38" spans="1:7" x14ac:dyDescent="0.3">
      <c r="A38" s="6" t="s">
        <v>134</v>
      </c>
      <c r="B38" s="6" t="s">
        <v>134</v>
      </c>
      <c r="C38" s="6" t="s">
        <v>134</v>
      </c>
      <c r="D38" s="6" t="s">
        <v>121</v>
      </c>
      <c r="E38" s="6" t="s">
        <v>135</v>
      </c>
      <c r="F38" s="9" t="s">
        <v>123</v>
      </c>
      <c r="G38" s="8">
        <v>407879</v>
      </c>
    </row>
    <row r="39" spans="1:7" x14ac:dyDescent="0.3">
      <c r="A39">
        <v>64</v>
      </c>
      <c r="B39">
        <v>66</v>
      </c>
      <c r="C39">
        <v>2</v>
      </c>
      <c r="D39" t="s">
        <v>124</v>
      </c>
      <c r="F39" s="9" t="s">
        <v>123</v>
      </c>
      <c r="G39" s="8">
        <v>407879</v>
      </c>
    </row>
    <row r="40" spans="1:7" x14ac:dyDescent="0.3">
      <c r="A40">
        <f t="shared" si="1"/>
        <v>66</v>
      </c>
      <c r="B40">
        <v>68</v>
      </c>
      <c r="C40">
        <v>2</v>
      </c>
      <c r="D40" t="s">
        <v>125</v>
      </c>
      <c r="F40" s="9" t="s">
        <v>123</v>
      </c>
      <c r="G40" s="8">
        <v>407879</v>
      </c>
    </row>
    <row r="41" spans="1:7" x14ac:dyDescent="0.3">
      <c r="A41">
        <f t="shared" si="1"/>
        <v>68</v>
      </c>
      <c r="B41">
        <v>70</v>
      </c>
      <c r="C41">
        <v>2</v>
      </c>
      <c r="D41" t="s">
        <v>126</v>
      </c>
      <c r="F41" s="9" t="s">
        <v>123</v>
      </c>
      <c r="G41" s="8">
        <v>407880</v>
      </c>
    </row>
    <row r="42" spans="1:7" x14ac:dyDescent="0.3">
      <c r="A42">
        <f t="shared" si="1"/>
        <v>70</v>
      </c>
      <c r="B42">
        <v>71.45</v>
      </c>
      <c r="C42">
        <v>1.45</v>
      </c>
      <c r="D42" t="s">
        <v>127</v>
      </c>
      <c r="F42" s="9" t="s">
        <v>123</v>
      </c>
      <c r="G42" s="8">
        <v>407880</v>
      </c>
    </row>
    <row r="43" spans="1:7" x14ac:dyDescent="0.3">
      <c r="A43">
        <f t="shared" si="1"/>
        <v>71.45</v>
      </c>
      <c r="B43">
        <v>73</v>
      </c>
      <c r="C43">
        <v>1.55</v>
      </c>
      <c r="D43" t="s">
        <v>128</v>
      </c>
      <c r="F43" s="9" t="s">
        <v>123</v>
      </c>
      <c r="G43" s="8">
        <v>407880</v>
      </c>
    </row>
    <row r="44" spans="1:7" x14ac:dyDescent="0.3">
      <c r="A44">
        <f t="shared" si="1"/>
        <v>73</v>
      </c>
      <c r="B44">
        <v>74.400000000000006</v>
      </c>
      <c r="C44">
        <v>1.1000000000000001</v>
      </c>
      <c r="D44" t="s">
        <v>129</v>
      </c>
      <c r="F44" s="9" t="s">
        <v>123</v>
      </c>
      <c r="G44" s="8">
        <v>407880</v>
      </c>
    </row>
    <row r="45" spans="1:7" x14ac:dyDescent="0.3">
      <c r="A45">
        <f t="shared" si="1"/>
        <v>74.400000000000006</v>
      </c>
      <c r="B45">
        <v>75.44</v>
      </c>
      <c r="C45">
        <v>1.04</v>
      </c>
      <c r="D45" t="s">
        <v>130</v>
      </c>
      <c r="F45" s="9" t="s">
        <v>123</v>
      </c>
      <c r="G45" s="8">
        <v>407881</v>
      </c>
    </row>
    <row r="46" spans="1:7" x14ac:dyDescent="0.3">
      <c r="A46" s="6" t="s">
        <v>134</v>
      </c>
      <c r="B46" s="6" t="s">
        <v>134</v>
      </c>
      <c r="C46" s="6" t="s">
        <v>134</v>
      </c>
      <c r="D46" s="6" t="s">
        <v>131</v>
      </c>
      <c r="E46" s="6" t="s">
        <v>151</v>
      </c>
      <c r="F46" s="9" t="s">
        <v>123</v>
      </c>
      <c r="G46" s="8">
        <v>407881</v>
      </c>
    </row>
    <row r="47" spans="1:7" x14ac:dyDescent="0.3">
      <c r="A47">
        <v>75.44</v>
      </c>
      <c r="B47">
        <v>75.650000000000006</v>
      </c>
      <c r="C47">
        <v>1.21</v>
      </c>
      <c r="D47" t="s">
        <v>132</v>
      </c>
      <c r="F47" s="9" t="s">
        <v>123</v>
      </c>
      <c r="G47" s="8">
        <v>407881</v>
      </c>
    </row>
    <row r="48" spans="1:7" x14ac:dyDescent="0.3">
      <c r="A48">
        <f t="shared" si="1"/>
        <v>75.650000000000006</v>
      </c>
      <c r="B48">
        <v>78</v>
      </c>
      <c r="C48">
        <v>1.35</v>
      </c>
      <c r="D48" t="s">
        <v>133</v>
      </c>
      <c r="F48" s="9" t="s">
        <v>123</v>
      </c>
      <c r="G48" s="8">
        <v>407881</v>
      </c>
    </row>
    <row r="49" spans="1:6" x14ac:dyDescent="0.3">
      <c r="A49">
        <f t="shared" si="1"/>
        <v>78</v>
      </c>
      <c r="B49">
        <v>79</v>
      </c>
      <c r="C49">
        <v>0.84</v>
      </c>
      <c r="D49" t="s">
        <v>152</v>
      </c>
      <c r="F49" t="s">
        <v>162</v>
      </c>
    </row>
    <row r="50" spans="1:6" x14ac:dyDescent="0.3">
      <c r="A50">
        <f t="shared" si="1"/>
        <v>79</v>
      </c>
      <c r="B50">
        <v>81</v>
      </c>
      <c r="C50">
        <v>2</v>
      </c>
      <c r="D50" t="s">
        <v>153</v>
      </c>
      <c r="F50" t="s">
        <v>162</v>
      </c>
    </row>
    <row r="51" spans="1:6" x14ac:dyDescent="0.3">
      <c r="A51">
        <f t="shared" si="1"/>
        <v>81</v>
      </c>
      <c r="B51">
        <v>82.62</v>
      </c>
      <c r="C51">
        <v>1.62</v>
      </c>
      <c r="D51" t="s">
        <v>154</v>
      </c>
      <c r="F51" t="s">
        <v>162</v>
      </c>
    </row>
    <row r="52" spans="1:6" x14ac:dyDescent="0.3">
      <c r="A52">
        <f t="shared" si="1"/>
        <v>82.62</v>
      </c>
      <c r="B52">
        <v>84</v>
      </c>
      <c r="C52">
        <v>1.38</v>
      </c>
      <c r="D52" t="s">
        <v>155</v>
      </c>
      <c r="F52" t="s">
        <v>162</v>
      </c>
    </row>
    <row r="53" spans="1:6" x14ac:dyDescent="0.3">
      <c r="A53">
        <f t="shared" si="1"/>
        <v>84</v>
      </c>
      <c r="B53">
        <v>86</v>
      </c>
      <c r="C53">
        <v>2</v>
      </c>
      <c r="D53" t="s">
        <v>156</v>
      </c>
      <c r="F53" t="s">
        <v>162</v>
      </c>
    </row>
    <row r="54" spans="1:6" x14ac:dyDescent="0.3">
      <c r="A54">
        <f t="shared" si="1"/>
        <v>86</v>
      </c>
      <c r="B54">
        <v>88.19</v>
      </c>
      <c r="C54">
        <v>2.19</v>
      </c>
      <c r="D54" t="s">
        <v>157</v>
      </c>
      <c r="F54" t="s">
        <v>162</v>
      </c>
    </row>
    <row r="55" spans="1:6" x14ac:dyDescent="0.3">
      <c r="A55">
        <f t="shared" si="1"/>
        <v>88.19</v>
      </c>
      <c r="B55">
        <v>90</v>
      </c>
      <c r="C55">
        <v>1.81</v>
      </c>
      <c r="D55" t="s">
        <v>158</v>
      </c>
      <c r="F55" t="s">
        <v>162</v>
      </c>
    </row>
    <row r="56" spans="1:6" x14ac:dyDescent="0.3">
      <c r="A56">
        <f t="shared" si="1"/>
        <v>90</v>
      </c>
      <c r="B56">
        <v>92</v>
      </c>
      <c r="C56">
        <v>2</v>
      </c>
      <c r="D56" t="s">
        <v>159</v>
      </c>
      <c r="F56" t="s">
        <v>162</v>
      </c>
    </row>
    <row r="57" spans="1:6" x14ac:dyDescent="0.3">
      <c r="A57">
        <f t="shared" si="1"/>
        <v>92</v>
      </c>
      <c r="B57">
        <v>93</v>
      </c>
      <c r="C57">
        <v>1</v>
      </c>
      <c r="D57" t="s">
        <v>160</v>
      </c>
      <c r="F57" t="s">
        <v>162</v>
      </c>
    </row>
    <row r="58" spans="1:6" x14ac:dyDescent="0.3">
      <c r="A58">
        <f t="shared" si="1"/>
        <v>93</v>
      </c>
      <c r="B58">
        <v>95.14</v>
      </c>
      <c r="C58">
        <v>2.15</v>
      </c>
      <c r="D58" t="s">
        <v>161</v>
      </c>
      <c r="F58" t="s">
        <v>162</v>
      </c>
    </row>
    <row r="59" spans="1:6" x14ac:dyDescent="0.3">
      <c r="A59">
        <f t="shared" si="1"/>
        <v>95.14</v>
      </c>
      <c r="B59">
        <v>97.25</v>
      </c>
      <c r="C59">
        <v>1.81</v>
      </c>
      <c r="D59" t="s">
        <v>181</v>
      </c>
      <c r="F59" t="s">
        <v>162</v>
      </c>
    </row>
    <row r="60" spans="1:6" x14ac:dyDescent="0.3">
      <c r="A60">
        <f t="shared" si="1"/>
        <v>97.25</v>
      </c>
      <c r="B60">
        <v>99.17</v>
      </c>
      <c r="C60">
        <v>1.9</v>
      </c>
      <c r="D60" t="s">
        <v>182</v>
      </c>
      <c r="F60" t="s">
        <v>162</v>
      </c>
    </row>
    <row r="61" spans="1:6" x14ac:dyDescent="0.3">
      <c r="A61" s="6" t="s">
        <v>134</v>
      </c>
      <c r="B61" s="6" t="s">
        <v>134</v>
      </c>
      <c r="C61" s="6" t="s">
        <v>134</v>
      </c>
      <c r="D61" s="6" t="s">
        <v>183</v>
      </c>
      <c r="E61" s="6" t="s">
        <v>136</v>
      </c>
      <c r="F61" t="s">
        <v>162</v>
      </c>
    </row>
    <row r="62" spans="1:6" x14ac:dyDescent="0.3">
      <c r="A62">
        <v>99.17</v>
      </c>
      <c r="B62">
        <v>101.2</v>
      </c>
      <c r="C62">
        <v>2.0299999999999998</v>
      </c>
      <c r="D62" t="s">
        <v>184</v>
      </c>
      <c r="F62" t="s">
        <v>162</v>
      </c>
    </row>
    <row r="63" spans="1:6" x14ac:dyDescent="0.3">
      <c r="A63">
        <f t="shared" si="1"/>
        <v>101.2</v>
      </c>
      <c r="B63">
        <v>102.22</v>
      </c>
      <c r="C63">
        <v>1.02</v>
      </c>
      <c r="D63" t="s">
        <v>185</v>
      </c>
      <c r="F63" t="s">
        <v>162</v>
      </c>
    </row>
    <row r="64" spans="1:6" x14ac:dyDescent="0.3">
      <c r="A64">
        <f t="shared" si="1"/>
        <v>102.22</v>
      </c>
      <c r="B64">
        <v>103.27</v>
      </c>
      <c r="C64">
        <v>1.05</v>
      </c>
      <c r="D64" t="s">
        <v>186</v>
      </c>
      <c r="E64" s="6"/>
      <c r="F64" t="s">
        <v>162</v>
      </c>
    </row>
    <row r="65" spans="1:6" x14ac:dyDescent="0.3">
      <c r="A65" s="6">
        <v>102.22</v>
      </c>
      <c r="B65" s="6">
        <v>103.27</v>
      </c>
      <c r="C65" s="6">
        <v>1.05</v>
      </c>
      <c r="D65" s="6" t="s">
        <v>187</v>
      </c>
      <c r="E65" s="6" t="s">
        <v>151</v>
      </c>
      <c r="F65" t="s">
        <v>162</v>
      </c>
    </row>
    <row r="66" spans="1:6" x14ac:dyDescent="0.3">
      <c r="A66">
        <f t="shared" si="1"/>
        <v>103.27</v>
      </c>
      <c r="B66">
        <v>105.27</v>
      </c>
      <c r="C66">
        <v>1.78</v>
      </c>
      <c r="D66" t="s">
        <v>188</v>
      </c>
      <c r="F66" t="s">
        <v>162</v>
      </c>
    </row>
    <row r="67" spans="1:6" x14ac:dyDescent="0.3">
      <c r="A67">
        <f t="shared" si="1"/>
        <v>105.27</v>
      </c>
      <c r="B67">
        <v>106.58</v>
      </c>
      <c r="C67">
        <v>1.31</v>
      </c>
      <c r="D67" t="s">
        <v>189</v>
      </c>
      <c r="F67" t="s">
        <v>162</v>
      </c>
    </row>
    <row r="68" spans="1:6" x14ac:dyDescent="0.3">
      <c r="A68">
        <f t="shared" si="1"/>
        <v>106.58</v>
      </c>
      <c r="B68">
        <v>107.78</v>
      </c>
      <c r="C68">
        <v>1.2</v>
      </c>
      <c r="D68" t="s">
        <v>190</v>
      </c>
      <c r="F68" t="s">
        <v>162</v>
      </c>
    </row>
    <row r="69" spans="1:6" x14ac:dyDescent="0.3">
      <c r="A69">
        <f t="shared" si="1"/>
        <v>107.78</v>
      </c>
      <c r="B69">
        <v>108.72</v>
      </c>
      <c r="C69">
        <v>0.94</v>
      </c>
      <c r="D69" t="s">
        <v>191</v>
      </c>
      <c r="F69" t="s">
        <v>162</v>
      </c>
    </row>
    <row r="70" spans="1:6" x14ac:dyDescent="0.3">
      <c r="A70">
        <f t="shared" si="1"/>
        <v>108.72</v>
      </c>
      <c r="B70">
        <v>110</v>
      </c>
      <c r="C70">
        <v>1.28</v>
      </c>
      <c r="D70" t="s">
        <v>192</v>
      </c>
      <c r="F70" t="s">
        <v>162</v>
      </c>
    </row>
    <row r="71" spans="1:6" x14ac:dyDescent="0.3">
      <c r="A71">
        <f t="shared" si="1"/>
        <v>110</v>
      </c>
      <c r="B71">
        <v>111</v>
      </c>
      <c r="C71">
        <v>1</v>
      </c>
      <c r="D71" t="s">
        <v>193</v>
      </c>
      <c r="F71" t="s">
        <v>162</v>
      </c>
    </row>
    <row r="72" spans="1:6" x14ac:dyDescent="0.3">
      <c r="A72" s="6">
        <v>110</v>
      </c>
      <c r="B72" s="6">
        <v>111</v>
      </c>
      <c r="C72" s="6">
        <v>1</v>
      </c>
      <c r="D72" s="6" t="s">
        <v>194</v>
      </c>
      <c r="E72" s="6" t="s">
        <v>151</v>
      </c>
      <c r="F72" t="s">
        <v>162</v>
      </c>
    </row>
    <row r="73" spans="1:6" x14ac:dyDescent="0.3">
      <c r="A73">
        <f t="shared" si="1"/>
        <v>111</v>
      </c>
      <c r="B73">
        <v>113</v>
      </c>
      <c r="C73">
        <v>2</v>
      </c>
      <c r="D73" t="s">
        <v>195</v>
      </c>
      <c r="F73" t="s">
        <v>162</v>
      </c>
    </row>
    <row r="74" spans="1:6" x14ac:dyDescent="0.3">
      <c r="A74">
        <f t="shared" si="1"/>
        <v>113</v>
      </c>
      <c r="B74">
        <v>115</v>
      </c>
      <c r="C74">
        <v>1.92</v>
      </c>
      <c r="D74" t="s">
        <v>196</v>
      </c>
      <c r="F74" t="s">
        <v>162</v>
      </c>
    </row>
    <row r="75" spans="1:6" x14ac:dyDescent="0.3">
      <c r="A75">
        <f t="shared" ref="A75:A119" si="2">B74</f>
        <v>115</v>
      </c>
      <c r="B75">
        <v>117</v>
      </c>
      <c r="C75">
        <v>1.86</v>
      </c>
      <c r="D75" t="s">
        <v>197</v>
      </c>
      <c r="F75" t="s">
        <v>162</v>
      </c>
    </row>
    <row r="76" spans="1:6" x14ac:dyDescent="0.3">
      <c r="A76">
        <f t="shared" si="2"/>
        <v>117</v>
      </c>
      <c r="B76">
        <v>119</v>
      </c>
      <c r="C76">
        <v>2</v>
      </c>
      <c r="D76" t="s">
        <v>198</v>
      </c>
      <c r="F76" t="s">
        <v>162</v>
      </c>
    </row>
    <row r="77" spans="1:6" x14ac:dyDescent="0.3">
      <c r="A77" s="6" t="s">
        <v>134</v>
      </c>
      <c r="B77" s="6" t="s">
        <v>134</v>
      </c>
      <c r="C77" s="6" t="s">
        <v>134</v>
      </c>
      <c r="D77" s="6" t="s">
        <v>199</v>
      </c>
      <c r="E77" s="6" t="s">
        <v>231</v>
      </c>
      <c r="F77" t="s">
        <v>162</v>
      </c>
    </row>
    <row r="78" spans="1:6" x14ac:dyDescent="0.3">
      <c r="A78">
        <v>119</v>
      </c>
      <c r="B78">
        <v>121</v>
      </c>
      <c r="C78">
        <v>2</v>
      </c>
      <c r="D78" t="s">
        <v>200</v>
      </c>
      <c r="F78" t="s">
        <v>162</v>
      </c>
    </row>
    <row r="79" spans="1:6" x14ac:dyDescent="0.3">
      <c r="A79">
        <f t="shared" si="2"/>
        <v>121</v>
      </c>
      <c r="B79">
        <v>123</v>
      </c>
      <c r="C79">
        <v>2</v>
      </c>
      <c r="D79" t="s">
        <v>201</v>
      </c>
      <c r="F79" t="s">
        <v>162</v>
      </c>
    </row>
    <row r="80" spans="1:6" x14ac:dyDescent="0.3">
      <c r="A80">
        <f t="shared" si="2"/>
        <v>123</v>
      </c>
      <c r="B80">
        <v>125</v>
      </c>
      <c r="C80">
        <v>2</v>
      </c>
      <c r="D80" t="s">
        <v>202</v>
      </c>
      <c r="F80" t="s">
        <v>162</v>
      </c>
    </row>
    <row r="81" spans="1:6" x14ac:dyDescent="0.3">
      <c r="A81">
        <f t="shared" si="2"/>
        <v>125</v>
      </c>
      <c r="B81">
        <v>126.48</v>
      </c>
      <c r="C81">
        <v>1.48</v>
      </c>
      <c r="D81" t="s">
        <v>203</v>
      </c>
      <c r="F81" t="s">
        <v>162</v>
      </c>
    </row>
    <row r="82" spans="1:6" x14ac:dyDescent="0.3">
      <c r="A82" s="6">
        <v>125</v>
      </c>
      <c r="B82" s="6">
        <v>126.48</v>
      </c>
      <c r="C82" s="6">
        <v>1.48</v>
      </c>
      <c r="D82" s="6" t="s">
        <v>204</v>
      </c>
      <c r="E82" s="6" t="s">
        <v>231</v>
      </c>
      <c r="F82" t="s">
        <v>162</v>
      </c>
    </row>
    <row r="83" spans="1:6" x14ac:dyDescent="0.3">
      <c r="A83">
        <f t="shared" si="2"/>
        <v>126.48</v>
      </c>
      <c r="B83">
        <v>128.07</v>
      </c>
      <c r="C83">
        <v>1.59</v>
      </c>
      <c r="D83" t="s">
        <v>205</v>
      </c>
      <c r="F83" t="s">
        <v>162</v>
      </c>
    </row>
    <row r="84" spans="1:6" x14ac:dyDescent="0.3">
      <c r="A84">
        <f t="shared" si="2"/>
        <v>128.07</v>
      </c>
      <c r="B84">
        <v>130.07</v>
      </c>
      <c r="C84">
        <v>2</v>
      </c>
      <c r="D84" t="s">
        <v>206</v>
      </c>
      <c r="F84" t="s">
        <v>162</v>
      </c>
    </row>
    <row r="85" spans="1:6" x14ac:dyDescent="0.3">
      <c r="A85">
        <f t="shared" si="2"/>
        <v>130.07</v>
      </c>
      <c r="B85">
        <v>132</v>
      </c>
      <c r="C85">
        <v>1.93</v>
      </c>
      <c r="D85" t="s">
        <v>207</v>
      </c>
      <c r="F85" t="s">
        <v>162</v>
      </c>
    </row>
    <row r="86" spans="1:6" x14ac:dyDescent="0.3">
      <c r="A86">
        <f t="shared" si="2"/>
        <v>132</v>
      </c>
      <c r="B86">
        <v>134</v>
      </c>
      <c r="C86">
        <v>2</v>
      </c>
      <c r="D86" t="s">
        <v>208</v>
      </c>
      <c r="F86" t="s">
        <v>162</v>
      </c>
    </row>
    <row r="87" spans="1:6" x14ac:dyDescent="0.3">
      <c r="A87">
        <f t="shared" si="2"/>
        <v>134</v>
      </c>
      <c r="B87">
        <v>136</v>
      </c>
      <c r="C87">
        <v>2</v>
      </c>
      <c r="D87" t="s">
        <v>209</v>
      </c>
      <c r="F87" t="s">
        <v>162</v>
      </c>
    </row>
    <row r="88" spans="1:6" x14ac:dyDescent="0.3">
      <c r="A88">
        <f t="shared" si="2"/>
        <v>136</v>
      </c>
      <c r="B88">
        <v>138</v>
      </c>
      <c r="C88">
        <v>2</v>
      </c>
      <c r="D88" t="s">
        <v>210</v>
      </c>
      <c r="F88" t="s">
        <v>162</v>
      </c>
    </row>
    <row r="89" spans="1:6" x14ac:dyDescent="0.3">
      <c r="A89">
        <f t="shared" si="2"/>
        <v>138</v>
      </c>
      <c r="B89">
        <v>140</v>
      </c>
      <c r="C89">
        <v>2</v>
      </c>
      <c r="D89" t="s">
        <v>211</v>
      </c>
      <c r="F89" t="s">
        <v>232</v>
      </c>
    </row>
    <row r="90" spans="1:6" x14ac:dyDescent="0.3">
      <c r="A90">
        <f t="shared" si="2"/>
        <v>140</v>
      </c>
      <c r="B90">
        <v>142</v>
      </c>
      <c r="C90">
        <v>2</v>
      </c>
      <c r="D90" t="s">
        <v>212</v>
      </c>
      <c r="F90" t="s">
        <v>232</v>
      </c>
    </row>
    <row r="91" spans="1:6" x14ac:dyDescent="0.3">
      <c r="A91">
        <f t="shared" si="2"/>
        <v>142</v>
      </c>
      <c r="B91">
        <v>144</v>
      </c>
      <c r="C91">
        <v>2</v>
      </c>
      <c r="D91" t="s">
        <v>213</v>
      </c>
      <c r="F91" t="s">
        <v>232</v>
      </c>
    </row>
    <row r="92" spans="1:6" x14ac:dyDescent="0.3">
      <c r="A92">
        <f t="shared" si="2"/>
        <v>144</v>
      </c>
      <c r="B92">
        <v>146</v>
      </c>
      <c r="C92">
        <v>2</v>
      </c>
      <c r="D92" t="s">
        <v>214</v>
      </c>
      <c r="F92" t="s">
        <v>232</v>
      </c>
    </row>
    <row r="93" spans="1:6" x14ac:dyDescent="0.3">
      <c r="A93">
        <f t="shared" si="2"/>
        <v>146</v>
      </c>
      <c r="B93">
        <v>148</v>
      </c>
      <c r="C93">
        <v>2</v>
      </c>
      <c r="D93" t="s">
        <v>215</v>
      </c>
      <c r="F93" t="s">
        <v>232</v>
      </c>
    </row>
    <row r="94" spans="1:6" x14ac:dyDescent="0.3">
      <c r="A94">
        <f t="shared" si="2"/>
        <v>148</v>
      </c>
      <c r="B94">
        <v>149.49</v>
      </c>
      <c r="C94">
        <v>1.49</v>
      </c>
      <c r="D94" t="s">
        <v>216</v>
      </c>
      <c r="F94" t="s">
        <v>232</v>
      </c>
    </row>
    <row r="95" spans="1:6" x14ac:dyDescent="0.3">
      <c r="A95" s="6" t="s">
        <v>134</v>
      </c>
      <c r="B95" s="6" t="s">
        <v>134</v>
      </c>
      <c r="C95" s="6" t="s">
        <v>134</v>
      </c>
      <c r="D95" s="6" t="s">
        <v>217</v>
      </c>
      <c r="E95" s="6" t="s">
        <v>231</v>
      </c>
      <c r="F95" t="s">
        <v>232</v>
      </c>
    </row>
    <row r="96" spans="1:6" x14ac:dyDescent="0.3">
      <c r="A96">
        <v>149.49</v>
      </c>
      <c r="B96">
        <v>151</v>
      </c>
      <c r="C96">
        <v>1.51</v>
      </c>
      <c r="D96" t="s">
        <v>218</v>
      </c>
      <c r="F96" t="s">
        <v>232</v>
      </c>
    </row>
    <row r="97" spans="1:6" x14ac:dyDescent="0.3">
      <c r="A97">
        <f t="shared" si="2"/>
        <v>151</v>
      </c>
      <c r="B97">
        <v>153</v>
      </c>
      <c r="C97">
        <v>2</v>
      </c>
      <c r="D97" t="s">
        <v>219</v>
      </c>
      <c r="F97" t="s">
        <v>232</v>
      </c>
    </row>
    <row r="98" spans="1:6" x14ac:dyDescent="0.3">
      <c r="A98">
        <f t="shared" si="2"/>
        <v>153</v>
      </c>
      <c r="B98">
        <v>154.30000000000001</v>
      </c>
      <c r="C98">
        <v>1.3</v>
      </c>
      <c r="D98" t="s">
        <v>220</v>
      </c>
      <c r="F98" t="s">
        <v>232</v>
      </c>
    </row>
    <row r="99" spans="1:6" x14ac:dyDescent="0.3">
      <c r="A99">
        <f t="shared" si="2"/>
        <v>154.30000000000001</v>
      </c>
      <c r="B99">
        <v>156</v>
      </c>
      <c r="C99">
        <v>1.7</v>
      </c>
      <c r="D99" t="s">
        <v>221</v>
      </c>
      <c r="F99" t="s">
        <v>232</v>
      </c>
    </row>
    <row r="100" spans="1:6" x14ac:dyDescent="0.3">
      <c r="A100" s="6" t="s">
        <v>134</v>
      </c>
      <c r="B100" s="6" t="s">
        <v>134</v>
      </c>
      <c r="C100" s="6" t="s">
        <v>134</v>
      </c>
      <c r="D100" s="6" t="s">
        <v>222</v>
      </c>
      <c r="E100" s="6" t="s">
        <v>136</v>
      </c>
      <c r="F100" t="s">
        <v>232</v>
      </c>
    </row>
    <row r="101" spans="1:6" x14ac:dyDescent="0.3">
      <c r="A101">
        <v>156</v>
      </c>
      <c r="B101">
        <v>158</v>
      </c>
      <c r="C101">
        <v>2</v>
      </c>
      <c r="D101" t="s">
        <v>223</v>
      </c>
      <c r="F101" t="s">
        <v>232</v>
      </c>
    </row>
    <row r="102" spans="1:6" x14ac:dyDescent="0.3">
      <c r="A102">
        <f t="shared" si="2"/>
        <v>158</v>
      </c>
      <c r="B102">
        <v>160</v>
      </c>
      <c r="C102">
        <v>2</v>
      </c>
      <c r="D102" t="s">
        <v>224</v>
      </c>
      <c r="F102" t="s">
        <v>232</v>
      </c>
    </row>
    <row r="103" spans="1:6" x14ac:dyDescent="0.3">
      <c r="A103">
        <f t="shared" si="2"/>
        <v>160</v>
      </c>
      <c r="B103">
        <v>162</v>
      </c>
      <c r="C103">
        <v>2</v>
      </c>
      <c r="D103" t="s">
        <v>225</v>
      </c>
      <c r="F103" t="s">
        <v>232</v>
      </c>
    </row>
    <row r="104" spans="1:6" x14ac:dyDescent="0.3">
      <c r="A104">
        <f t="shared" si="2"/>
        <v>162</v>
      </c>
      <c r="B104">
        <v>163</v>
      </c>
      <c r="C104">
        <v>1</v>
      </c>
      <c r="D104" t="s">
        <v>226</v>
      </c>
      <c r="F104" t="s">
        <v>232</v>
      </c>
    </row>
    <row r="105" spans="1:6" x14ac:dyDescent="0.3">
      <c r="A105">
        <f t="shared" si="2"/>
        <v>163</v>
      </c>
      <c r="B105">
        <v>165</v>
      </c>
      <c r="C105">
        <v>2</v>
      </c>
      <c r="D105" t="s">
        <v>227</v>
      </c>
      <c r="F105" t="s">
        <v>232</v>
      </c>
    </row>
    <row r="106" spans="1:6" x14ac:dyDescent="0.3">
      <c r="A106">
        <f t="shared" si="2"/>
        <v>165</v>
      </c>
      <c r="B106">
        <v>167.04</v>
      </c>
      <c r="C106">
        <v>2.04</v>
      </c>
      <c r="D106" t="s">
        <v>228</v>
      </c>
      <c r="F106" t="s">
        <v>232</v>
      </c>
    </row>
    <row r="107" spans="1:6" x14ac:dyDescent="0.3">
      <c r="A107">
        <f t="shared" si="2"/>
        <v>167.04</v>
      </c>
      <c r="B107">
        <v>168</v>
      </c>
      <c r="C107">
        <v>0.89</v>
      </c>
      <c r="D107" t="s">
        <v>229</v>
      </c>
      <c r="F107" t="s">
        <v>232</v>
      </c>
    </row>
    <row r="108" spans="1:6" x14ac:dyDescent="0.3">
      <c r="A108" s="6">
        <v>167.04</v>
      </c>
      <c r="B108" s="6">
        <v>168</v>
      </c>
      <c r="C108" s="6">
        <v>0.89</v>
      </c>
      <c r="D108" s="6" t="s">
        <v>230</v>
      </c>
      <c r="E108" s="6" t="s">
        <v>151</v>
      </c>
      <c r="F108" t="s">
        <v>232</v>
      </c>
    </row>
    <row r="109" spans="1:6" x14ac:dyDescent="0.3">
      <c r="A109">
        <f t="shared" si="2"/>
        <v>168</v>
      </c>
      <c r="B109">
        <v>170</v>
      </c>
      <c r="C109">
        <v>2</v>
      </c>
      <c r="D109" t="s">
        <v>248</v>
      </c>
      <c r="F109" t="s">
        <v>232</v>
      </c>
    </row>
    <row r="110" spans="1:6" x14ac:dyDescent="0.3">
      <c r="A110">
        <f t="shared" si="2"/>
        <v>170</v>
      </c>
      <c r="B110">
        <v>172</v>
      </c>
      <c r="C110">
        <v>2</v>
      </c>
      <c r="D110" t="s">
        <v>249</v>
      </c>
      <c r="F110" t="s">
        <v>232</v>
      </c>
    </row>
    <row r="111" spans="1:6" x14ac:dyDescent="0.3">
      <c r="A111">
        <f t="shared" si="2"/>
        <v>172</v>
      </c>
      <c r="B111">
        <v>174</v>
      </c>
      <c r="C111">
        <v>2</v>
      </c>
      <c r="D111" t="s">
        <v>250</v>
      </c>
      <c r="F111" t="s">
        <v>232</v>
      </c>
    </row>
    <row r="112" spans="1:6" x14ac:dyDescent="0.3">
      <c r="A112">
        <f t="shared" si="2"/>
        <v>174</v>
      </c>
      <c r="B112">
        <v>176</v>
      </c>
      <c r="C112">
        <v>2</v>
      </c>
      <c r="D112" t="s">
        <v>251</v>
      </c>
      <c r="F112" t="s">
        <v>232</v>
      </c>
    </row>
    <row r="113" spans="1:6" x14ac:dyDescent="0.3">
      <c r="A113">
        <f t="shared" si="2"/>
        <v>176</v>
      </c>
      <c r="B113">
        <v>177.05</v>
      </c>
      <c r="C113">
        <v>1.05</v>
      </c>
      <c r="D113" t="s">
        <v>252</v>
      </c>
      <c r="F113" t="s">
        <v>232</v>
      </c>
    </row>
    <row r="114" spans="1:6" x14ac:dyDescent="0.3">
      <c r="A114">
        <f t="shared" si="2"/>
        <v>177.05</v>
      </c>
      <c r="B114">
        <v>179</v>
      </c>
      <c r="C114">
        <v>1.95</v>
      </c>
      <c r="D114" t="s">
        <v>253</v>
      </c>
      <c r="F114" t="s">
        <v>232</v>
      </c>
    </row>
    <row r="115" spans="1:6" x14ac:dyDescent="0.3">
      <c r="A115" s="6">
        <v>177.05</v>
      </c>
      <c r="B115" s="6">
        <v>179</v>
      </c>
      <c r="C115" s="6">
        <v>1.95</v>
      </c>
      <c r="D115" s="6" t="s">
        <v>254</v>
      </c>
      <c r="E115" s="6" t="s">
        <v>151</v>
      </c>
      <c r="F115" t="s">
        <v>232</v>
      </c>
    </row>
    <row r="116" spans="1:6" x14ac:dyDescent="0.3">
      <c r="A116">
        <f t="shared" si="2"/>
        <v>179</v>
      </c>
      <c r="B116">
        <v>180</v>
      </c>
      <c r="C116">
        <v>1</v>
      </c>
      <c r="D116" t="s">
        <v>255</v>
      </c>
      <c r="F116" t="s">
        <v>232</v>
      </c>
    </row>
    <row r="117" spans="1:6" x14ac:dyDescent="0.3">
      <c r="A117">
        <f t="shared" si="2"/>
        <v>180</v>
      </c>
      <c r="B117">
        <v>182</v>
      </c>
      <c r="C117">
        <v>2</v>
      </c>
      <c r="D117" t="s">
        <v>256</v>
      </c>
      <c r="F117" t="s">
        <v>232</v>
      </c>
    </row>
    <row r="118" spans="1:6" x14ac:dyDescent="0.3">
      <c r="A118">
        <f t="shared" si="2"/>
        <v>182</v>
      </c>
      <c r="B118">
        <v>184</v>
      </c>
      <c r="C118">
        <v>2</v>
      </c>
      <c r="D118" t="s">
        <v>257</v>
      </c>
      <c r="F118" t="s">
        <v>232</v>
      </c>
    </row>
    <row r="119" spans="1:6" x14ac:dyDescent="0.3">
      <c r="A119">
        <f t="shared" si="2"/>
        <v>184</v>
      </c>
      <c r="B119">
        <v>185.34</v>
      </c>
      <c r="C119">
        <v>1.34</v>
      </c>
      <c r="D119" t="s">
        <v>258</v>
      </c>
      <c r="F119" t="s">
        <v>232</v>
      </c>
    </row>
    <row r="120" spans="1:6" x14ac:dyDescent="0.3">
      <c r="A120" s="6" t="s">
        <v>134</v>
      </c>
      <c r="B120" s="6" t="s">
        <v>134</v>
      </c>
      <c r="C120" s="6" t="s">
        <v>134</v>
      </c>
      <c r="D120" s="6" t="s">
        <v>259</v>
      </c>
      <c r="E120" s="6" t="s">
        <v>135</v>
      </c>
      <c r="F120" t="s">
        <v>232</v>
      </c>
    </row>
    <row r="121" spans="1:6" x14ac:dyDescent="0.3">
      <c r="A121">
        <v>185.34</v>
      </c>
      <c r="B121">
        <v>187</v>
      </c>
      <c r="C121">
        <v>1.66</v>
      </c>
      <c r="D121" s="7" t="s">
        <v>268</v>
      </c>
      <c r="F121" t="s">
        <v>232</v>
      </c>
    </row>
    <row r="122" spans="1:6" x14ac:dyDescent="0.3">
      <c r="A122">
        <f>B121</f>
        <v>187</v>
      </c>
      <c r="B122">
        <v>189</v>
      </c>
      <c r="C122">
        <v>2</v>
      </c>
      <c r="D122" t="s">
        <v>260</v>
      </c>
      <c r="F122" t="s">
        <v>232</v>
      </c>
    </row>
    <row r="123" spans="1:6" x14ac:dyDescent="0.3">
      <c r="A123">
        <f t="shared" ref="A123:A186" si="3">B122</f>
        <v>189</v>
      </c>
      <c r="B123">
        <v>190.6</v>
      </c>
      <c r="C123">
        <v>1.47</v>
      </c>
      <c r="D123" t="s">
        <v>269</v>
      </c>
      <c r="F123" t="s">
        <v>232</v>
      </c>
    </row>
    <row r="124" spans="1:6" x14ac:dyDescent="0.3">
      <c r="A124">
        <f t="shared" si="3"/>
        <v>190.6</v>
      </c>
      <c r="B124">
        <v>192</v>
      </c>
      <c r="C124">
        <v>1.1100000000000001</v>
      </c>
      <c r="D124" t="s">
        <v>270</v>
      </c>
      <c r="F124" t="s">
        <v>232</v>
      </c>
    </row>
    <row r="125" spans="1:6" x14ac:dyDescent="0.3">
      <c r="A125">
        <f t="shared" si="3"/>
        <v>192</v>
      </c>
      <c r="B125">
        <v>193.5</v>
      </c>
      <c r="C125">
        <v>1.5</v>
      </c>
      <c r="D125" t="s">
        <v>271</v>
      </c>
      <c r="F125" t="s">
        <v>232</v>
      </c>
    </row>
    <row r="126" spans="1:6" x14ac:dyDescent="0.3">
      <c r="A126">
        <f t="shared" si="3"/>
        <v>193.5</v>
      </c>
      <c r="B126">
        <v>195.06</v>
      </c>
      <c r="C126">
        <v>1.56</v>
      </c>
      <c r="D126" t="s">
        <v>272</v>
      </c>
      <c r="F126" t="s">
        <v>232</v>
      </c>
    </row>
    <row r="127" spans="1:6" x14ac:dyDescent="0.3">
      <c r="A127">
        <f t="shared" si="3"/>
        <v>195.06</v>
      </c>
      <c r="B127">
        <v>196</v>
      </c>
      <c r="C127">
        <v>0.94</v>
      </c>
      <c r="D127" t="s">
        <v>273</v>
      </c>
      <c r="F127" t="s">
        <v>232</v>
      </c>
    </row>
    <row r="128" spans="1:6" x14ac:dyDescent="0.3">
      <c r="A128">
        <f t="shared" si="3"/>
        <v>196</v>
      </c>
      <c r="B128">
        <v>198</v>
      </c>
      <c r="C128">
        <v>2</v>
      </c>
      <c r="D128" t="s">
        <v>274</v>
      </c>
      <c r="F128" t="s">
        <v>232</v>
      </c>
    </row>
    <row r="129" spans="1:6" x14ac:dyDescent="0.3">
      <c r="A129">
        <f t="shared" si="3"/>
        <v>198</v>
      </c>
      <c r="B129">
        <v>199.13</v>
      </c>
      <c r="C129">
        <v>1.1299999999999999</v>
      </c>
      <c r="D129" t="s">
        <v>275</v>
      </c>
      <c r="F129" t="s">
        <v>305</v>
      </c>
    </row>
    <row r="130" spans="1:6" x14ac:dyDescent="0.3">
      <c r="A130">
        <f t="shared" si="3"/>
        <v>199.13</v>
      </c>
      <c r="B130">
        <v>199.59</v>
      </c>
      <c r="C130">
        <v>1.46</v>
      </c>
      <c r="D130" t="s">
        <v>276</v>
      </c>
      <c r="F130" t="s">
        <v>305</v>
      </c>
    </row>
    <row r="131" spans="1:6" x14ac:dyDescent="0.3">
      <c r="A131">
        <f t="shared" si="3"/>
        <v>199.59</v>
      </c>
      <c r="B131">
        <v>202.15</v>
      </c>
      <c r="C131">
        <v>1.55</v>
      </c>
      <c r="D131" t="s">
        <v>277</v>
      </c>
      <c r="F131" t="s">
        <v>305</v>
      </c>
    </row>
    <row r="132" spans="1:6" x14ac:dyDescent="0.3">
      <c r="A132">
        <f t="shared" si="3"/>
        <v>202.15</v>
      </c>
      <c r="B132">
        <v>203.7</v>
      </c>
      <c r="C132">
        <v>1.53</v>
      </c>
      <c r="D132" t="s">
        <v>278</v>
      </c>
      <c r="F132" t="s">
        <v>305</v>
      </c>
    </row>
    <row r="133" spans="1:6" x14ac:dyDescent="0.3">
      <c r="A133">
        <f t="shared" si="3"/>
        <v>203.7</v>
      </c>
      <c r="B133">
        <v>205.22</v>
      </c>
      <c r="C133">
        <v>1.52</v>
      </c>
      <c r="D133" t="s">
        <v>279</v>
      </c>
      <c r="F133" t="s">
        <v>305</v>
      </c>
    </row>
    <row r="134" spans="1:6" x14ac:dyDescent="0.3">
      <c r="A134">
        <f t="shared" si="3"/>
        <v>205.22</v>
      </c>
      <c r="B134">
        <v>206.78</v>
      </c>
      <c r="C134">
        <v>1.56</v>
      </c>
      <c r="D134" t="s">
        <v>280</v>
      </c>
      <c r="F134" t="s">
        <v>305</v>
      </c>
    </row>
    <row r="135" spans="1:6" x14ac:dyDescent="0.3">
      <c r="A135">
        <f t="shared" si="3"/>
        <v>206.78</v>
      </c>
      <c r="B135">
        <v>208.76</v>
      </c>
      <c r="C135">
        <v>2</v>
      </c>
      <c r="D135" t="s">
        <v>281</v>
      </c>
      <c r="F135" t="s">
        <v>305</v>
      </c>
    </row>
    <row r="136" spans="1:6" x14ac:dyDescent="0.3">
      <c r="A136">
        <f t="shared" si="3"/>
        <v>208.76</v>
      </c>
      <c r="B136">
        <v>210</v>
      </c>
      <c r="C136">
        <v>1.24</v>
      </c>
      <c r="D136" t="s">
        <v>282</v>
      </c>
      <c r="F136" t="s">
        <v>305</v>
      </c>
    </row>
    <row r="137" spans="1:6" x14ac:dyDescent="0.3">
      <c r="A137" s="6" t="s">
        <v>134</v>
      </c>
      <c r="B137" s="6" t="s">
        <v>134</v>
      </c>
      <c r="C137" s="6" t="s">
        <v>134</v>
      </c>
      <c r="D137" s="6" t="s">
        <v>283</v>
      </c>
      <c r="E137" s="6" t="s">
        <v>135</v>
      </c>
      <c r="F137" t="s">
        <v>305</v>
      </c>
    </row>
    <row r="138" spans="1:6" x14ac:dyDescent="0.3">
      <c r="A138">
        <v>210</v>
      </c>
      <c r="B138">
        <v>211.28</v>
      </c>
      <c r="C138">
        <v>1.28</v>
      </c>
      <c r="D138" t="s">
        <v>284</v>
      </c>
      <c r="F138" t="s">
        <v>305</v>
      </c>
    </row>
    <row r="139" spans="1:6" x14ac:dyDescent="0.3">
      <c r="A139">
        <f t="shared" si="3"/>
        <v>211.28</v>
      </c>
      <c r="B139">
        <v>213</v>
      </c>
      <c r="C139">
        <v>1.72</v>
      </c>
      <c r="D139" t="s">
        <v>285</v>
      </c>
      <c r="F139" t="s">
        <v>305</v>
      </c>
    </row>
    <row r="140" spans="1:6" x14ac:dyDescent="0.3">
      <c r="A140">
        <f t="shared" si="3"/>
        <v>213</v>
      </c>
      <c r="B140">
        <v>215</v>
      </c>
      <c r="C140">
        <v>2</v>
      </c>
      <c r="D140" t="s">
        <v>286</v>
      </c>
      <c r="F140" t="s">
        <v>305</v>
      </c>
    </row>
    <row r="141" spans="1:6" x14ac:dyDescent="0.3">
      <c r="A141">
        <f t="shared" si="3"/>
        <v>215</v>
      </c>
      <c r="B141">
        <v>217</v>
      </c>
      <c r="C141">
        <v>2</v>
      </c>
      <c r="D141" t="s">
        <v>287</v>
      </c>
      <c r="F141" t="s">
        <v>305</v>
      </c>
    </row>
    <row r="142" spans="1:6" x14ac:dyDescent="0.3">
      <c r="A142">
        <f t="shared" si="3"/>
        <v>217</v>
      </c>
      <c r="B142">
        <v>217.87</v>
      </c>
      <c r="C142">
        <v>0.87</v>
      </c>
      <c r="D142" t="s">
        <v>288</v>
      </c>
      <c r="F142" t="s">
        <v>305</v>
      </c>
    </row>
    <row r="143" spans="1:6" x14ac:dyDescent="0.3">
      <c r="A143">
        <f t="shared" si="3"/>
        <v>217.87</v>
      </c>
      <c r="B143">
        <v>219.88</v>
      </c>
      <c r="C143">
        <v>2</v>
      </c>
      <c r="D143" t="s">
        <v>289</v>
      </c>
      <c r="F143" t="s">
        <v>305</v>
      </c>
    </row>
    <row r="144" spans="1:6" x14ac:dyDescent="0.3">
      <c r="A144" s="6" t="s">
        <v>134</v>
      </c>
      <c r="B144" s="6" t="s">
        <v>134</v>
      </c>
      <c r="C144" s="6" t="s">
        <v>134</v>
      </c>
      <c r="D144" s="6" t="s">
        <v>290</v>
      </c>
      <c r="E144" s="6" t="s">
        <v>136</v>
      </c>
      <c r="F144" t="s">
        <v>305</v>
      </c>
    </row>
    <row r="145" spans="1:6" x14ac:dyDescent="0.3">
      <c r="A145">
        <v>219.88</v>
      </c>
      <c r="B145">
        <v>221.9</v>
      </c>
      <c r="C145">
        <v>1.7</v>
      </c>
      <c r="D145" t="s">
        <v>291</v>
      </c>
      <c r="F145" t="s">
        <v>305</v>
      </c>
    </row>
    <row r="146" spans="1:6" x14ac:dyDescent="0.3">
      <c r="A146">
        <f t="shared" si="3"/>
        <v>221.9</v>
      </c>
      <c r="B146">
        <v>223.4</v>
      </c>
      <c r="C146">
        <v>0.94</v>
      </c>
      <c r="D146" t="s">
        <v>292</v>
      </c>
      <c r="F146" t="s">
        <v>305</v>
      </c>
    </row>
    <row r="147" spans="1:6" x14ac:dyDescent="0.3">
      <c r="A147">
        <f t="shared" si="3"/>
        <v>223.4</v>
      </c>
      <c r="B147">
        <v>224.89</v>
      </c>
      <c r="C147">
        <v>2.17</v>
      </c>
      <c r="D147" t="s">
        <v>293</v>
      </c>
      <c r="F147" t="s">
        <v>305</v>
      </c>
    </row>
    <row r="148" spans="1:6" x14ac:dyDescent="0.3">
      <c r="A148">
        <f t="shared" si="3"/>
        <v>224.89</v>
      </c>
      <c r="B148">
        <v>226.63</v>
      </c>
      <c r="C148">
        <v>1.31</v>
      </c>
      <c r="D148" t="s">
        <v>294</v>
      </c>
      <c r="F148" t="s">
        <v>305</v>
      </c>
    </row>
    <row r="149" spans="1:6" x14ac:dyDescent="0.3">
      <c r="A149">
        <f t="shared" si="3"/>
        <v>226.63</v>
      </c>
      <c r="B149">
        <v>228</v>
      </c>
      <c r="C149">
        <v>1.37</v>
      </c>
      <c r="D149" t="s">
        <v>295</v>
      </c>
      <c r="F149" t="s">
        <v>305</v>
      </c>
    </row>
    <row r="150" spans="1:6" x14ac:dyDescent="0.3">
      <c r="A150">
        <f t="shared" si="3"/>
        <v>228</v>
      </c>
      <c r="B150">
        <v>229.12</v>
      </c>
      <c r="C150">
        <v>1.1100000000000001</v>
      </c>
      <c r="D150" t="s">
        <v>296</v>
      </c>
      <c r="F150" t="s">
        <v>305</v>
      </c>
    </row>
    <row r="151" spans="1:6" x14ac:dyDescent="0.3">
      <c r="A151" s="6">
        <v>228</v>
      </c>
      <c r="B151" s="6">
        <v>229.12</v>
      </c>
      <c r="C151" s="6">
        <v>1.1100000000000001</v>
      </c>
      <c r="D151" s="6" t="s">
        <v>297</v>
      </c>
      <c r="E151" s="6" t="s">
        <v>151</v>
      </c>
      <c r="F151" t="s">
        <v>305</v>
      </c>
    </row>
    <row r="152" spans="1:6" x14ac:dyDescent="0.3">
      <c r="A152">
        <v>229.12</v>
      </c>
      <c r="B152">
        <v>231</v>
      </c>
      <c r="D152" t="s">
        <v>298</v>
      </c>
      <c r="F152" t="s">
        <v>305</v>
      </c>
    </row>
    <row r="153" spans="1:6" x14ac:dyDescent="0.3">
      <c r="A153">
        <f t="shared" si="3"/>
        <v>231</v>
      </c>
      <c r="B153">
        <v>232.9</v>
      </c>
      <c r="C153">
        <v>1.9</v>
      </c>
      <c r="D153" s="7" t="s">
        <v>299</v>
      </c>
      <c r="F153" t="s">
        <v>305</v>
      </c>
    </row>
    <row r="154" spans="1:6" x14ac:dyDescent="0.3">
      <c r="A154">
        <f t="shared" si="3"/>
        <v>232.9</v>
      </c>
      <c r="B154">
        <v>234.36</v>
      </c>
      <c r="D154" s="7" t="s">
        <v>300</v>
      </c>
      <c r="F154" t="s">
        <v>305</v>
      </c>
    </row>
    <row r="155" spans="1:6" x14ac:dyDescent="0.3">
      <c r="A155">
        <f t="shared" si="3"/>
        <v>234.36</v>
      </c>
      <c r="B155">
        <v>235.93</v>
      </c>
      <c r="C155">
        <v>1.57</v>
      </c>
      <c r="D155" t="s">
        <v>301</v>
      </c>
      <c r="F155" t="s">
        <v>305</v>
      </c>
    </row>
    <row r="156" spans="1:6" x14ac:dyDescent="0.3">
      <c r="A156">
        <f t="shared" si="3"/>
        <v>235.93</v>
      </c>
      <c r="B156">
        <v>237.65</v>
      </c>
      <c r="C156">
        <v>1.67</v>
      </c>
      <c r="D156" t="s">
        <v>302</v>
      </c>
      <c r="F156" t="s">
        <v>305</v>
      </c>
    </row>
    <row r="157" spans="1:6" x14ac:dyDescent="0.3">
      <c r="A157" s="6" t="s">
        <v>134</v>
      </c>
      <c r="B157" s="6" t="s">
        <v>134</v>
      </c>
      <c r="C157" s="6" t="s">
        <v>134</v>
      </c>
      <c r="D157" s="6" t="s">
        <v>303</v>
      </c>
      <c r="E157" s="6" t="s">
        <v>231</v>
      </c>
      <c r="F157" t="s">
        <v>305</v>
      </c>
    </row>
    <row r="158" spans="1:6" x14ac:dyDescent="0.3">
      <c r="A158">
        <v>237.65</v>
      </c>
      <c r="B158">
        <v>238.42</v>
      </c>
      <c r="C158">
        <v>0.77</v>
      </c>
      <c r="D158" t="s">
        <v>304</v>
      </c>
      <c r="F158" t="s">
        <v>305</v>
      </c>
    </row>
    <row r="159" spans="1:6" x14ac:dyDescent="0.3">
      <c r="A159">
        <f t="shared" si="3"/>
        <v>238.42</v>
      </c>
      <c r="B159">
        <v>240.2</v>
      </c>
      <c r="C159">
        <v>1.78</v>
      </c>
      <c r="D159" t="s">
        <v>322</v>
      </c>
      <c r="F159" t="s">
        <v>305</v>
      </c>
    </row>
    <row r="160" spans="1:6" x14ac:dyDescent="0.3">
      <c r="A160">
        <f t="shared" si="3"/>
        <v>240.2</v>
      </c>
      <c r="B160">
        <v>242.2</v>
      </c>
      <c r="C160">
        <v>1.84</v>
      </c>
      <c r="D160" t="s">
        <v>323</v>
      </c>
      <c r="F160" t="s">
        <v>305</v>
      </c>
    </row>
    <row r="161" spans="1:6" x14ac:dyDescent="0.3">
      <c r="A161">
        <f t="shared" si="3"/>
        <v>242.2</v>
      </c>
      <c r="B161">
        <v>243.5</v>
      </c>
      <c r="C161">
        <v>1.3</v>
      </c>
      <c r="D161" t="s">
        <v>324</v>
      </c>
      <c r="F161" t="s">
        <v>305</v>
      </c>
    </row>
    <row r="162" spans="1:6" x14ac:dyDescent="0.3">
      <c r="A162">
        <f t="shared" si="3"/>
        <v>243.5</v>
      </c>
      <c r="B162">
        <v>245</v>
      </c>
      <c r="C162">
        <v>1.5</v>
      </c>
      <c r="D162" t="s">
        <v>325</v>
      </c>
      <c r="F162" t="s">
        <v>305</v>
      </c>
    </row>
    <row r="163" spans="1:6" x14ac:dyDescent="0.3">
      <c r="A163">
        <f t="shared" si="3"/>
        <v>245</v>
      </c>
      <c r="B163">
        <v>247</v>
      </c>
      <c r="C163">
        <v>2</v>
      </c>
      <c r="D163" t="s">
        <v>326</v>
      </c>
      <c r="F163" t="s">
        <v>305</v>
      </c>
    </row>
    <row r="164" spans="1:6" x14ac:dyDescent="0.3">
      <c r="A164" s="6">
        <v>245</v>
      </c>
      <c r="B164" s="6">
        <v>247</v>
      </c>
      <c r="C164" s="6">
        <v>2</v>
      </c>
      <c r="D164" s="6" t="s">
        <v>327</v>
      </c>
      <c r="E164" s="6" t="s">
        <v>151</v>
      </c>
      <c r="F164" t="s">
        <v>305</v>
      </c>
    </row>
    <row r="165" spans="1:6" x14ac:dyDescent="0.3">
      <c r="A165">
        <f t="shared" si="3"/>
        <v>247</v>
      </c>
      <c r="B165">
        <v>248.49</v>
      </c>
      <c r="C165">
        <v>1.47</v>
      </c>
      <c r="D165" t="s">
        <v>328</v>
      </c>
      <c r="F165" t="s">
        <v>305</v>
      </c>
    </row>
    <row r="166" spans="1:6" x14ac:dyDescent="0.3">
      <c r="A166">
        <f t="shared" si="3"/>
        <v>248.49</v>
      </c>
      <c r="B166">
        <v>250.3</v>
      </c>
      <c r="C166">
        <v>1.8</v>
      </c>
      <c r="D166" t="s">
        <v>329</v>
      </c>
      <c r="F166" t="s">
        <v>305</v>
      </c>
    </row>
    <row r="167" spans="1:6" x14ac:dyDescent="0.3">
      <c r="A167">
        <f t="shared" si="3"/>
        <v>250.3</v>
      </c>
      <c r="B167">
        <v>252</v>
      </c>
      <c r="C167">
        <v>1.7</v>
      </c>
      <c r="D167" t="s">
        <v>330</v>
      </c>
      <c r="F167" t="s">
        <v>305</v>
      </c>
    </row>
    <row r="168" spans="1:6" x14ac:dyDescent="0.3">
      <c r="A168">
        <f t="shared" si="3"/>
        <v>252</v>
      </c>
      <c r="B168">
        <v>254</v>
      </c>
      <c r="C168">
        <v>2</v>
      </c>
      <c r="D168" t="s">
        <v>331</v>
      </c>
      <c r="F168" t="s">
        <v>305</v>
      </c>
    </row>
    <row r="169" spans="1:6" x14ac:dyDescent="0.3">
      <c r="A169">
        <f t="shared" si="3"/>
        <v>254</v>
      </c>
      <c r="B169">
        <v>254.93</v>
      </c>
      <c r="C169">
        <v>0.93</v>
      </c>
      <c r="D169" t="s">
        <v>332</v>
      </c>
      <c r="F169" t="s">
        <v>360</v>
      </c>
    </row>
    <row r="170" spans="1:6" x14ac:dyDescent="0.3">
      <c r="A170">
        <f t="shared" si="3"/>
        <v>254.93</v>
      </c>
      <c r="B170">
        <v>256.25</v>
      </c>
      <c r="C170">
        <v>1.3</v>
      </c>
      <c r="D170" t="s">
        <v>333</v>
      </c>
      <c r="F170" t="s">
        <v>360</v>
      </c>
    </row>
    <row r="171" spans="1:6" x14ac:dyDescent="0.3">
      <c r="A171">
        <f t="shared" si="3"/>
        <v>256.25</v>
      </c>
      <c r="B171">
        <v>258</v>
      </c>
      <c r="C171">
        <v>1.75</v>
      </c>
      <c r="D171" t="s">
        <v>334</v>
      </c>
      <c r="F171" t="s">
        <v>360</v>
      </c>
    </row>
    <row r="172" spans="1:6" x14ac:dyDescent="0.3">
      <c r="A172">
        <f t="shared" si="3"/>
        <v>258</v>
      </c>
      <c r="B172">
        <v>259.85000000000002</v>
      </c>
      <c r="C172">
        <v>1.85</v>
      </c>
      <c r="D172" t="s">
        <v>335</v>
      </c>
      <c r="F172" t="s">
        <v>360</v>
      </c>
    </row>
    <row r="173" spans="1:6" x14ac:dyDescent="0.3">
      <c r="A173">
        <f t="shared" si="3"/>
        <v>259.85000000000002</v>
      </c>
      <c r="B173">
        <v>261</v>
      </c>
      <c r="C173">
        <v>1.1499999999999999</v>
      </c>
      <c r="D173" t="s">
        <v>336</v>
      </c>
      <c r="F173" t="s">
        <v>360</v>
      </c>
    </row>
    <row r="174" spans="1:6" x14ac:dyDescent="0.3">
      <c r="A174">
        <f t="shared" si="3"/>
        <v>261</v>
      </c>
      <c r="B174">
        <v>262.19</v>
      </c>
      <c r="C174">
        <v>1.19</v>
      </c>
      <c r="D174" t="s">
        <v>337</v>
      </c>
      <c r="F174" t="s">
        <v>360</v>
      </c>
    </row>
    <row r="175" spans="1:6" x14ac:dyDescent="0.3">
      <c r="A175">
        <f t="shared" si="3"/>
        <v>262.19</v>
      </c>
      <c r="B175">
        <v>263.39</v>
      </c>
      <c r="C175">
        <v>1.2</v>
      </c>
      <c r="D175" t="s">
        <v>338</v>
      </c>
      <c r="F175" t="s">
        <v>360</v>
      </c>
    </row>
    <row r="176" spans="1:6" x14ac:dyDescent="0.3">
      <c r="A176" s="6">
        <v>262.19</v>
      </c>
      <c r="B176" s="6">
        <v>263.39</v>
      </c>
      <c r="C176" s="6">
        <v>1.2</v>
      </c>
      <c r="D176" s="6" t="s">
        <v>339</v>
      </c>
      <c r="E176" s="6" t="s">
        <v>151</v>
      </c>
      <c r="F176" t="s">
        <v>360</v>
      </c>
    </row>
    <row r="177" spans="1:6" x14ac:dyDescent="0.3">
      <c r="A177">
        <f t="shared" si="3"/>
        <v>263.39</v>
      </c>
      <c r="B177">
        <v>264.55</v>
      </c>
      <c r="C177">
        <v>1.1599999999999999</v>
      </c>
      <c r="D177" t="s">
        <v>340</v>
      </c>
      <c r="F177" t="s">
        <v>360</v>
      </c>
    </row>
    <row r="178" spans="1:6" x14ac:dyDescent="0.3">
      <c r="A178">
        <f t="shared" si="3"/>
        <v>264.55</v>
      </c>
      <c r="B178">
        <v>226.32</v>
      </c>
      <c r="C178">
        <v>1.77</v>
      </c>
      <c r="D178" t="s">
        <v>341</v>
      </c>
      <c r="F178" t="s">
        <v>360</v>
      </c>
    </row>
    <row r="179" spans="1:6" x14ac:dyDescent="0.3">
      <c r="A179">
        <f t="shared" si="3"/>
        <v>226.32</v>
      </c>
      <c r="B179">
        <v>268</v>
      </c>
      <c r="C179">
        <v>1.68</v>
      </c>
      <c r="D179" t="s">
        <v>342</v>
      </c>
      <c r="F179" t="s">
        <v>360</v>
      </c>
    </row>
    <row r="180" spans="1:6" x14ac:dyDescent="0.3">
      <c r="A180">
        <f t="shared" si="3"/>
        <v>268</v>
      </c>
      <c r="B180">
        <v>270</v>
      </c>
      <c r="C180">
        <v>2</v>
      </c>
      <c r="D180" t="s">
        <v>343</v>
      </c>
      <c r="F180" t="s">
        <v>360</v>
      </c>
    </row>
    <row r="181" spans="1:6" x14ac:dyDescent="0.3">
      <c r="A181">
        <f t="shared" si="3"/>
        <v>270</v>
      </c>
      <c r="B181">
        <v>271.68</v>
      </c>
      <c r="C181">
        <v>1.68</v>
      </c>
      <c r="D181" t="s">
        <v>344</v>
      </c>
      <c r="F181" t="s">
        <v>360</v>
      </c>
    </row>
    <row r="182" spans="1:6" x14ac:dyDescent="0.3">
      <c r="A182">
        <f t="shared" si="3"/>
        <v>271.68</v>
      </c>
      <c r="B182">
        <v>273</v>
      </c>
      <c r="C182">
        <v>1.32</v>
      </c>
      <c r="D182" t="s">
        <v>345</v>
      </c>
      <c r="F182" t="s">
        <v>360</v>
      </c>
    </row>
    <row r="183" spans="1:6" x14ac:dyDescent="0.3">
      <c r="A183" s="6" t="s">
        <v>134</v>
      </c>
      <c r="B183" s="6" t="s">
        <v>134</v>
      </c>
      <c r="C183" s="6" t="s">
        <v>134</v>
      </c>
      <c r="D183" s="6" t="s">
        <v>346</v>
      </c>
      <c r="E183" s="6" t="s">
        <v>135</v>
      </c>
      <c r="F183" t="s">
        <v>360</v>
      </c>
    </row>
    <row r="184" spans="1:6" x14ac:dyDescent="0.3">
      <c r="A184">
        <v>273</v>
      </c>
      <c r="B184">
        <v>274.29000000000002</v>
      </c>
      <c r="C184">
        <v>1.29</v>
      </c>
      <c r="D184" t="s">
        <v>347</v>
      </c>
      <c r="F184" t="s">
        <v>360</v>
      </c>
    </row>
    <row r="185" spans="1:6" x14ac:dyDescent="0.3">
      <c r="A185">
        <f t="shared" si="3"/>
        <v>274.29000000000002</v>
      </c>
      <c r="B185">
        <v>276</v>
      </c>
      <c r="C185">
        <v>1.71</v>
      </c>
      <c r="D185" t="s">
        <v>348</v>
      </c>
      <c r="F185" t="s">
        <v>360</v>
      </c>
    </row>
    <row r="186" spans="1:6" x14ac:dyDescent="0.3">
      <c r="A186">
        <f t="shared" si="3"/>
        <v>276</v>
      </c>
      <c r="B186">
        <v>277.61</v>
      </c>
      <c r="C186">
        <v>1.61</v>
      </c>
      <c r="D186" t="s">
        <v>349</v>
      </c>
      <c r="F186" t="s">
        <v>360</v>
      </c>
    </row>
    <row r="187" spans="1:6" x14ac:dyDescent="0.3">
      <c r="A187">
        <f t="shared" ref="A187:A196" si="4">B186</f>
        <v>277.61</v>
      </c>
      <c r="B187">
        <v>279.48</v>
      </c>
      <c r="C187">
        <v>1.87</v>
      </c>
      <c r="D187" t="s">
        <v>350</v>
      </c>
      <c r="F187" t="s">
        <v>360</v>
      </c>
    </row>
    <row r="188" spans="1:6" x14ac:dyDescent="0.3">
      <c r="A188" s="6" t="s">
        <v>134</v>
      </c>
      <c r="B188" s="6" t="s">
        <v>134</v>
      </c>
      <c r="C188" s="6" t="s">
        <v>134</v>
      </c>
      <c r="D188" s="6" t="s">
        <v>351</v>
      </c>
      <c r="E188" s="6" t="s">
        <v>136</v>
      </c>
      <c r="F188" t="s">
        <v>360</v>
      </c>
    </row>
    <row r="189" spans="1:6" x14ac:dyDescent="0.3">
      <c r="A189">
        <v>279.48</v>
      </c>
      <c r="B189">
        <v>280.97000000000003</v>
      </c>
      <c r="C189">
        <v>1.49</v>
      </c>
      <c r="D189" t="s">
        <v>352</v>
      </c>
      <c r="F189" t="s">
        <v>360</v>
      </c>
    </row>
    <row r="190" spans="1:6" x14ac:dyDescent="0.3">
      <c r="A190">
        <f t="shared" si="4"/>
        <v>280.97000000000003</v>
      </c>
      <c r="B190">
        <v>282</v>
      </c>
      <c r="C190">
        <v>1.03</v>
      </c>
      <c r="D190" t="s">
        <v>353</v>
      </c>
      <c r="F190" t="s">
        <v>360</v>
      </c>
    </row>
    <row r="191" spans="1:6" x14ac:dyDescent="0.3">
      <c r="A191">
        <f t="shared" si="4"/>
        <v>282</v>
      </c>
      <c r="B191">
        <v>283.14999999999998</v>
      </c>
      <c r="C191">
        <v>1.1499999999999999</v>
      </c>
      <c r="D191" t="s">
        <v>354</v>
      </c>
      <c r="F191" t="s">
        <v>360</v>
      </c>
    </row>
    <row r="192" spans="1:6" x14ac:dyDescent="0.3">
      <c r="A192">
        <f t="shared" si="4"/>
        <v>283.14999999999998</v>
      </c>
      <c r="B192">
        <v>284.11</v>
      </c>
      <c r="C192">
        <v>0.96</v>
      </c>
      <c r="D192" t="s">
        <v>355</v>
      </c>
      <c r="F192" t="s">
        <v>360</v>
      </c>
    </row>
    <row r="193" spans="1:6" x14ac:dyDescent="0.3">
      <c r="A193">
        <f t="shared" si="4"/>
        <v>284.11</v>
      </c>
      <c r="B193">
        <v>285.81</v>
      </c>
      <c r="C193">
        <v>1.7</v>
      </c>
      <c r="D193" t="s">
        <v>356</v>
      </c>
      <c r="F193" t="s">
        <v>360</v>
      </c>
    </row>
    <row r="194" spans="1:6" x14ac:dyDescent="0.3">
      <c r="A194" s="6" t="s">
        <v>134</v>
      </c>
      <c r="B194" s="6" t="s">
        <v>134</v>
      </c>
      <c r="C194" s="6" t="s">
        <v>134</v>
      </c>
      <c r="D194" s="6" t="s">
        <v>357</v>
      </c>
      <c r="E194" s="6" t="s">
        <v>231</v>
      </c>
      <c r="F194" t="s">
        <v>360</v>
      </c>
    </row>
    <row r="195" spans="1:6" x14ac:dyDescent="0.3">
      <c r="A195">
        <v>285.81</v>
      </c>
      <c r="B195">
        <v>287.02</v>
      </c>
      <c r="C195">
        <v>1.21</v>
      </c>
      <c r="D195" t="s">
        <v>358</v>
      </c>
      <c r="F195" t="s">
        <v>360</v>
      </c>
    </row>
    <row r="196" spans="1:6" x14ac:dyDescent="0.3">
      <c r="A196">
        <f t="shared" si="4"/>
        <v>287.02</v>
      </c>
      <c r="B196">
        <v>282</v>
      </c>
      <c r="C196">
        <v>0.98</v>
      </c>
      <c r="D196" t="s">
        <v>359</v>
      </c>
      <c r="F196" t="s">
        <v>360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AJ13"/>
  <sheetViews>
    <sheetView workbookViewId="0">
      <pane ySplit="1" topLeftCell="A2" activePane="bottomLeft" state="frozen"/>
      <selection pane="bottomLeft" activeCell="H9" sqref="H9"/>
    </sheetView>
  </sheetViews>
  <sheetFormatPr defaultRowHeight="14.4" x14ac:dyDescent="0.3"/>
  <cols>
    <col min="1" max="1" width="15" bestFit="1" customWidth="1"/>
    <col min="2" max="2" width="16.21875" bestFit="1" customWidth="1"/>
    <col min="3" max="3" width="17.77734375" bestFit="1" customWidth="1"/>
    <col min="4" max="4" width="22.6640625" bestFit="1" customWidth="1"/>
    <col min="5" max="5" width="12.6640625" bestFit="1" customWidth="1"/>
    <col min="6" max="6" width="12" bestFit="1" customWidth="1"/>
    <col min="7" max="7" width="20.21875" bestFit="1" customWidth="1"/>
    <col min="8" max="8" width="24.109375" customWidth="1"/>
    <col min="9" max="9" width="19.5546875" bestFit="1" customWidth="1"/>
    <col min="10" max="10" width="18" bestFit="1" customWidth="1"/>
    <col min="11" max="11" width="16" bestFit="1" customWidth="1"/>
    <col min="12" max="12" width="15.5546875" bestFit="1" customWidth="1"/>
    <col min="13" max="13" width="19.33203125" bestFit="1" customWidth="1"/>
    <col min="14" max="14" width="51.109375" bestFit="1" customWidth="1"/>
    <col min="15" max="15" width="18.88671875" bestFit="1" customWidth="1"/>
    <col min="16" max="16" width="18.44140625" bestFit="1" customWidth="1"/>
    <col min="17" max="17" width="8.6640625" bestFit="1" customWidth="1"/>
    <col min="18" max="18" width="12" bestFit="1" customWidth="1"/>
    <col min="19" max="19" width="7" bestFit="1" customWidth="1"/>
    <col min="20" max="20" width="10.33203125" bestFit="1" customWidth="1"/>
    <col min="21" max="21" width="10.44140625" bestFit="1" customWidth="1"/>
    <col min="22" max="22" width="7.5546875" bestFit="1" customWidth="1"/>
    <col min="23" max="23" width="14.21875" bestFit="1" customWidth="1"/>
    <col min="24" max="25" width="15.88671875" bestFit="1" customWidth="1"/>
    <col min="26" max="26" width="12.6640625" bestFit="1" customWidth="1"/>
    <col min="27" max="28" width="12" bestFit="1" customWidth="1"/>
    <col min="29" max="30" width="12.6640625" bestFit="1" customWidth="1"/>
    <col min="31" max="31" width="12" bestFit="1" customWidth="1"/>
    <col min="32" max="32" width="12.109375" bestFit="1" customWidth="1"/>
    <col min="33" max="33" width="14.21875" bestFit="1" customWidth="1"/>
    <col min="34" max="34" width="27.109375" bestFit="1" customWidth="1"/>
    <col min="35" max="35" width="26.6640625" bestFit="1" customWidth="1"/>
    <col min="36" max="36" width="18.88671875" bestFit="1" customWidth="1"/>
  </cols>
  <sheetData>
    <row r="1" spans="1:36" s="5" customFormat="1" ht="18" thickBot="1" x14ac:dyDescent="0.4">
      <c r="A1" s="1" t="s">
        <v>50</v>
      </c>
      <c r="B1" s="12" t="s">
        <v>51</v>
      </c>
      <c r="C1" s="12" t="s">
        <v>52</v>
      </c>
      <c r="D1" s="12" t="s">
        <v>53</v>
      </c>
      <c r="E1" s="12" t="s">
        <v>19</v>
      </c>
      <c r="F1" s="12" t="s">
        <v>18</v>
      </c>
      <c r="G1" s="12" t="s">
        <v>54</v>
      </c>
      <c r="H1" s="14" t="s">
        <v>55</v>
      </c>
      <c r="I1" s="14" t="s">
        <v>56</v>
      </c>
      <c r="J1" s="14" t="s">
        <v>57</v>
      </c>
      <c r="K1" s="14" t="s">
        <v>58</v>
      </c>
      <c r="L1" s="14" t="s">
        <v>59</v>
      </c>
      <c r="M1" s="14" t="s">
        <v>60</v>
      </c>
      <c r="N1" s="14" t="s">
        <v>61</v>
      </c>
      <c r="O1" s="14" t="s">
        <v>62</v>
      </c>
      <c r="P1" s="14" t="s">
        <v>63</v>
      </c>
      <c r="Q1" s="14" t="s">
        <v>64</v>
      </c>
      <c r="R1" s="14" t="s">
        <v>65</v>
      </c>
      <c r="S1" s="14" t="s">
        <v>66</v>
      </c>
      <c r="T1" s="14" t="s">
        <v>67</v>
      </c>
      <c r="U1" s="14" t="s">
        <v>68</v>
      </c>
      <c r="V1" s="14" t="s">
        <v>69</v>
      </c>
      <c r="W1" s="14" t="s">
        <v>70</v>
      </c>
      <c r="X1" s="14" t="s">
        <v>71</v>
      </c>
      <c r="Y1" s="14" t="s">
        <v>72</v>
      </c>
      <c r="Z1" s="14" t="s">
        <v>73</v>
      </c>
      <c r="AA1" s="14" t="s">
        <v>74</v>
      </c>
      <c r="AB1" s="14" t="s">
        <v>75</v>
      </c>
      <c r="AC1" s="14" t="s">
        <v>76</v>
      </c>
      <c r="AD1" s="14" t="s">
        <v>77</v>
      </c>
      <c r="AE1" s="14" t="s">
        <v>78</v>
      </c>
      <c r="AF1" s="14" t="s">
        <v>79</v>
      </c>
      <c r="AG1" s="14" t="s">
        <v>80</v>
      </c>
      <c r="AH1" s="14" t="s">
        <v>81</v>
      </c>
      <c r="AI1" s="14" t="s">
        <v>82</v>
      </c>
      <c r="AJ1" s="13"/>
    </row>
    <row r="2" spans="1:36" s="4" customFormat="1" x14ac:dyDescent="0.3">
      <c r="A2" s="4" t="s">
        <v>379</v>
      </c>
      <c r="B2" s="4" t="s">
        <v>380</v>
      </c>
      <c r="C2" s="4" t="s">
        <v>381</v>
      </c>
      <c r="D2" s="4">
        <v>15</v>
      </c>
      <c r="E2" s="4">
        <v>-67.273312436053601</v>
      </c>
      <c r="F2" s="4">
        <v>104.001224574582</v>
      </c>
      <c r="G2" s="4">
        <v>58.000367263227602</v>
      </c>
      <c r="H2" s="4">
        <v>211.51746136281099</v>
      </c>
      <c r="I2" s="4">
        <v>1.00119151367258</v>
      </c>
      <c r="J2" s="4">
        <v>56701.0243787988</v>
      </c>
      <c r="K2" s="4">
        <v>77.371937205912801</v>
      </c>
      <c r="L2" s="4">
        <v>12</v>
      </c>
      <c r="M2" s="4" t="s">
        <v>382</v>
      </c>
      <c r="N2" s="4" t="s">
        <v>383</v>
      </c>
      <c r="O2" s="4" t="s">
        <v>384</v>
      </c>
      <c r="P2" s="4">
        <v>5916</v>
      </c>
      <c r="Q2" s="4" t="s">
        <v>385</v>
      </c>
      <c r="S2" s="4" t="s">
        <v>386</v>
      </c>
      <c r="T2" s="4" t="s">
        <v>387</v>
      </c>
      <c r="U2" s="4">
        <v>1</v>
      </c>
      <c r="V2" s="4">
        <v>62.267499999999998</v>
      </c>
      <c r="W2" s="4">
        <v>-133.22730000000001</v>
      </c>
      <c r="X2" s="4" t="s">
        <v>388</v>
      </c>
      <c r="Y2" s="4">
        <v>-0.204968564975889</v>
      </c>
      <c r="Z2" s="4">
        <v>0.32802295061954401</v>
      </c>
      <c r="AA2" s="4">
        <v>0.92345724226332104</v>
      </c>
      <c r="AB2" s="4">
        <v>-22993.3467618873</v>
      </c>
      <c r="AC2" s="4">
        <v>14099.9816883354</v>
      </c>
      <c r="AD2" s="4">
        <v>49874.870292376203</v>
      </c>
      <c r="AE2" s="4" t="s">
        <v>389</v>
      </c>
      <c r="AF2" s="4" t="s">
        <v>390</v>
      </c>
      <c r="AG2" s="4">
        <v>56694.4765625</v>
      </c>
      <c r="AH2" s="4">
        <v>77.358970642089801</v>
      </c>
      <c r="AI2" s="4" t="s">
        <v>391</v>
      </c>
    </row>
    <row r="3" spans="1:36" s="4" customFormat="1" x14ac:dyDescent="0.3">
      <c r="A3" s="4" t="s">
        <v>379</v>
      </c>
      <c r="B3" s="4" t="s">
        <v>380</v>
      </c>
      <c r="C3" s="4" t="s">
        <v>381</v>
      </c>
      <c r="D3" s="4">
        <v>42</v>
      </c>
      <c r="E3" s="4">
        <v>-68.112134840360696</v>
      </c>
      <c r="F3" s="4">
        <v>103.588259321428</v>
      </c>
      <c r="G3" s="4">
        <v>152.97050040223999</v>
      </c>
      <c r="H3" s="4">
        <v>305.55637339045501</v>
      </c>
      <c r="I3" s="4">
        <v>1.0026946917630499</v>
      </c>
      <c r="J3" s="4">
        <v>56283.5355137316</v>
      </c>
      <c r="K3" s="4">
        <v>77.3137445441957</v>
      </c>
      <c r="L3" s="4">
        <v>3</v>
      </c>
      <c r="M3" s="4" t="s">
        <v>392</v>
      </c>
      <c r="N3" s="4" t="s">
        <v>383</v>
      </c>
      <c r="O3" s="4" t="s">
        <v>384</v>
      </c>
      <c r="P3" s="4">
        <v>5916</v>
      </c>
      <c r="Q3" s="4" t="s">
        <v>385</v>
      </c>
      <c r="S3" s="4" t="s">
        <v>386</v>
      </c>
      <c r="T3" s="4" t="s">
        <v>393</v>
      </c>
      <c r="U3" s="4" t="s">
        <v>394</v>
      </c>
      <c r="V3" s="4">
        <v>62.267499999999998</v>
      </c>
      <c r="W3" s="4">
        <v>-133.22730000000001</v>
      </c>
      <c r="X3" s="4" t="s">
        <v>388</v>
      </c>
      <c r="Y3" s="4">
        <v>0.332967100042727</v>
      </c>
      <c r="Z3" s="4">
        <v>0.16987120795947</v>
      </c>
      <c r="AA3" s="4">
        <v>0.930415674784837</v>
      </c>
      <c r="AB3" s="4">
        <v>15174.2660074467</v>
      </c>
      <c r="AC3" s="4">
        <v>21229.323078801099</v>
      </c>
      <c r="AD3" s="4">
        <v>49868.766404199399</v>
      </c>
      <c r="AE3" s="4" t="s">
        <v>389</v>
      </c>
      <c r="AF3" s="4" t="s">
        <v>390</v>
      </c>
      <c r="AG3" s="4">
        <v>56694.4765625</v>
      </c>
      <c r="AH3" s="4">
        <v>77.358970642089801</v>
      </c>
      <c r="AI3" s="4" t="s">
        <v>391</v>
      </c>
    </row>
    <row r="4" spans="1:36" s="4" customFormat="1" x14ac:dyDescent="0.3">
      <c r="A4" s="4" t="s">
        <v>379</v>
      </c>
      <c r="B4" s="4" t="s">
        <v>380</v>
      </c>
      <c r="C4" s="4" t="s">
        <v>381</v>
      </c>
      <c r="D4" s="4">
        <v>66</v>
      </c>
      <c r="E4" s="4">
        <v>-68.437353394120294</v>
      </c>
      <c r="F4" s="4">
        <v>104.46459607028299</v>
      </c>
      <c r="G4" s="4">
        <v>99.654510553739499</v>
      </c>
      <c r="H4" s="4">
        <v>252.221438919403</v>
      </c>
      <c r="I4" s="4">
        <v>1.00121703037759</v>
      </c>
      <c r="J4" s="4">
        <v>56231.699038827202</v>
      </c>
      <c r="K4" s="4">
        <v>77.317304683898399</v>
      </c>
      <c r="L4" s="4">
        <v>6.5</v>
      </c>
      <c r="M4" s="4" t="s">
        <v>395</v>
      </c>
      <c r="N4" s="4" t="s">
        <v>383</v>
      </c>
      <c r="O4" s="4" t="s">
        <v>384</v>
      </c>
      <c r="P4" s="4">
        <v>5916</v>
      </c>
      <c r="Q4" s="4" t="s">
        <v>385</v>
      </c>
      <c r="S4" s="4" t="s">
        <v>386</v>
      </c>
      <c r="T4" s="4" t="s">
        <v>393</v>
      </c>
      <c r="U4" s="4" t="s">
        <v>394</v>
      </c>
      <c r="V4" s="4">
        <v>62.267499999999998</v>
      </c>
      <c r="W4" s="4">
        <v>-133.22730000000001</v>
      </c>
      <c r="X4" s="4" t="s">
        <v>388</v>
      </c>
      <c r="Y4" s="4">
        <v>6.1710309467130499E-2</v>
      </c>
      <c r="Z4" s="4">
        <v>0.362754074345358</v>
      </c>
      <c r="AA4" s="4">
        <v>0.93114814136604995</v>
      </c>
      <c r="AB4" s="4">
        <v>-7922.8468534456397</v>
      </c>
      <c r="AC4" s="4">
        <v>24708.539339559298</v>
      </c>
      <c r="AD4" s="4">
        <v>49887.078068729701</v>
      </c>
      <c r="AE4" s="4" t="s">
        <v>389</v>
      </c>
      <c r="AF4" s="4" t="s">
        <v>390</v>
      </c>
      <c r="AG4" s="4">
        <v>56694.4765625</v>
      </c>
      <c r="AH4" s="4">
        <v>77.358970642089801</v>
      </c>
      <c r="AI4" s="4" t="s">
        <v>391</v>
      </c>
    </row>
    <row r="5" spans="1:36" s="4" customFormat="1" x14ac:dyDescent="0.3">
      <c r="A5" s="4" t="s">
        <v>379</v>
      </c>
      <c r="B5" s="4" t="s">
        <v>380</v>
      </c>
      <c r="C5" s="4" t="s">
        <v>381</v>
      </c>
      <c r="D5" s="4">
        <v>90</v>
      </c>
      <c r="E5" s="4">
        <v>-69.012783396412402</v>
      </c>
      <c r="F5" s="4">
        <v>103.95920773484799</v>
      </c>
      <c r="G5" s="4">
        <v>134.13173976541501</v>
      </c>
      <c r="H5" s="4">
        <v>285.724745722747</v>
      </c>
      <c r="I5" s="4">
        <v>1.0020163448688599</v>
      </c>
      <c r="J5" s="4">
        <v>56111.942469832102</v>
      </c>
      <c r="K5" s="4">
        <v>77.141994929425294</v>
      </c>
      <c r="L5" s="4">
        <v>8</v>
      </c>
      <c r="M5" s="4" t="s">
        <v>396</v>
      </c>
      <c r="N5" s="4" t="s">
        <v>383</v>
      </c>
      <c r="O5" s="4" t="s">
        <v>384</v>
      </c>
      <c r="P5" s="4">
        <v>5916</v>
      </c>
      <c r="Q5" s="4" t="s">
        <v>385</v>
      </c>
      <c r="S5" s="4" t="s">
        <v>386</v>
      </c>
      <c r="T5" s="4" t="s">
        <v>393</v>
      </c>
      <c r="U5" s="4" t="s">
        <v>394</v>
      </c>
      <c r="V5" s="4">
        <v>62.267499999999998</v>
      </c>
      <c r="W5" s="4">
        <v>-133.22730000000001</v>
      </c>
      <c r="X5" s="4" t="s">
        <v>388</v>
      </c>
      <c r="Y5" s="4">
        <v>0.24989318195690599</v>
      </c>
      <c r="Z5" s="4">
        <v>0.25758408105963498</v>
      </c>
      <c r="AA5" s="4">
        <v>0.93554294085332301</v>
      </c>
      <c r="AB5" s="4">
        <v>6903.4975279252803</v>
      </c>
      <c r="AC5" s="4">
        <v>24519.318806079398</v>
      </c>
      <c r="AD5" s="4">
        <v>49996.948055911598</v>
      </c>
      <c r="AE5" s="4" t="s">
        <v>389</v>
      </c>
      <c r="AF5" s="4" t="s">
        <v>390</v>
      </c>
      <c r="AG5" s="4">
        <v>56694.4765625</v>
      </c>
      <c r="AH5" s="4">
        <v>77.358970642089801</v>
      </c>
      <c r="AI5" s="4" t="s">
        <v>391</v>
      </c>
    </row>
    <row r="6" spans="1:36" s="4" customFormat="1" x14ac:dyDescent="0.3">
      <c r="A6" s="4" t="s">
        <v>379</v>
      </c>
      <c r="B6" s="4" t="s">
        <v>380</v>
      </c>
      <c r="C6" s="4" t="s">
        <v>381</v>
      </c>
      <c r="D6" s="4">
        <v>25</v>
      </c>
      <c r="E6" s="4">
        <v>-69.492270732962297</v>
      </c>
      <c r="F6" s="4">
        <v>103.55453237189801</v>
      </c>
      <c r="G6" s="4">
        <v>95.887009268339796</v>
      </c>
      <c r="H6" s="4">
        <v>246.99218681388001</v>
      </c>
      <c r="I6" s="4">
        <v>1.0022335785410901</v>
      </c>
      <c r="J6" s="4">
        <v>56159.728662149297</v>
      </c>
      <c r="K6" s="4">
        <v>77.1992036375743</v>
      </c>
      <c r="L6" s="4">
        <v>5.5</v>
      </c>
      <c r="M6" s="4" t="s">
        <v>397</v>
      </c>
      <c r="N6" s="4" t="s">
        <v>383</v>
      </c>
      <c r="O6" s="4" t="s">
        <v>384</v>
      </c>
      <c r="P6" s="4">
        <v>5916</v>
      </c>
      <c r="Q6" s="4" t="s">
        <v>385</v>
      </c>
      <c r="S6" s="4" t="s">
        <v>386</v>
      </c>
      <c r="T6" s="4" t="s">
        <v>387</v>
      </c>
      <c r="U6" s="4">
        <v>1</v>
      </c>
      <c r="V6" s="4">
        <v>62.267499999999998</v>
      </c>
      <c r="W6" s="4">
        <v>-133.22730000000001</v>
      </c>
      <c r="X6" s="4" t="s">
        <v>388</v>
      </c>
      <c r="Y6" s="4">
        <v>3.60129402429347E-2</v>
      </c>
      <c r="Z6" s="4">
        <v>0.34926448147469902</v>
      </c>
      <c r="AA6" s="4">
        <v>0.93871696270524296</v>
      </c>
      <c r="AB6" s="4">
        <v>-9784.5327473600591</v>
      </c>
      <c r="AC6" s="4">
        <v>23042.177867301401</v>
      </c>
      <c r="AD6" s="4">
        <v>50271.623023866203</v>
      </c>
      <c r="AE6" s="4" t="s">
        <v>389</v>
      </c>
      <c r="AF6" s="4" t="s">
        <v>390</v>
      </c>
      <c r="AG6" s="4">
        <v>56694.4765625</v>
      </c>
      <c r="AH6" s="4">
        <v>77.358970642089801</v>
      </c>
      <c r="AI6" s="4" t="s">
        <v>391</v>
      </c>
    </row>
    <row r="7" spans="1:36" s="4" customFormat="1" x14ac:dyDescent="0.3">
      <c r="A7" s="4" t="s">
        <v>379</v>
      </c>
      <c r="B7" s="4" t="s">
        <v>380</v>
      </c>
      <c r="C7" s="4" t="s">
        <v>381</v>
      </c>
      <c r="D7" s="4">
        <v>140</v>
      </c>
      <c r="E7" s="4">
        <v>-69.755135601516997</v>
      </c>
      <c r="F7" s="4">
        <v>105.69197048898</v>
      </c>
      <c r="G7" s="4">
        <v>155.85001276497499</v>
      </c>
      <c r="H7" s="4">
        <v>307.66310009430202</v>
      </c>
      <c r="I7" s="4">
        <v>1.00156810279233</v>
      </c>
      <c r="J7" s="4">
        <v>56142.625428824504</v>
      </c>
      <c r="K7" s="4">
        <v>77.357699514478696</v>
      </c>
      <c r="L7" s="4">
        <v>10.5</v>
      </c>
      <c r="M7" s="4" t="s">
        <v>398</v>
      </c>
      <c r="N7" s="4" t="s">
        <v>383</v>
      </c>
      <c r="O7" s="4" t="s">
        <v>384</v>
      </c>
      <c r="P7" s="4">
        <v>5916</v>
      </c>
      <c r="Q7" s="4" t="s">
        <v>385</v>
      </c>
      <c r="S7" s="4" t="s">
        <v>386</v>
      </c>
      <c r="T7" s="4" t="s">
        <v>387</v>
      </c>
      <c r="U7" s="4">
        <v>1</v>
      </c>
      <c r="V7" s="4">
        <v>62.267499999999998</v>
      </c>
      <c r="W7" s="4">
        <v>-133.22730000000001</v>
      </c>
      <c r="X7" s="4" t="s">
        <v>388</v>
      </c>
      <c r="Y7" s="4">
        <v>0.31624244643838101</v>
      </c>
      <c r="Z7" s="4">
        <v>0.14179332234633399</v>
      </c>
      <c r="AA7" s="4">
        <v>0.93969358481352605</v>
      </c>
      <c r="AB7" s="4">
        <v>15302.447659158801</v>
      </c>
      <c r="AC7" s="4">
        <v>19825.428798144399</v>
      </c>
      <c r="AD7" s="4">
        <v>50247.207471159098</v>
      </c>
      <c r="AE7" s="4" t="s">
        <v>389</v>
      </c>
      <c r="AF7" s="4" t="s">
        <v>390</v>
      </c>
      <c r="AG7" s="4">
        <v>56694.4765625</v>
      </c>
      <c r="AH7" s="4">
        <v>77.358970642089801</v>
      </c>
      <c r="AI7" s="4" t="s">
        <v>391</v>
      </c>
    </row>
    <row r="8" spans="1:36" s="4" customFormat="1" x14ac:dyDescent="0.3">
      <c r="A8" s="4" t="s">
        <v>379</v>
      </c>
      <c r="B8" s="4" t="s">
        <v>380</v>
      </c>
      <c r="C8" s="4" t="s">
        <v>381</v>
      </c>
      <c r="D8" s="4">
        <v>165</v>
      </c>
      <c r="E8" s="4">
        <v>-69.644502629858707</v>
      </c>
      <c r="F8" s="4">
        <v>106.896530090011</v>
      </c>
      <c r="G8" s="4">
        <v>104.68840986955399</v>
      </c>
      <c r="H8" s="4">
        <v>256.949615884423</v>
      </c>
      <c r="I8" s="4">
        <v>1.0020884372415</v>
      </c>
      <c r="J8" s="4">
        <v>56283.417022761401</v>
      </c>
      <c r="K8" s="4">
        <v>77.327811662274797</v>
      </c>
      <c r="L8" s="4">
        <v>7.5</v>
      </c>
      <c r="M8" s="4" t="s">
        <v>399</v>
      </c>
      <c r="N8" s="4" t="s">
        <v>383</v>
      </c>
      <c r="O8" s="4" t="s">
        <v>384</v>
      </c>
      <c r="P8" s="4">
        <v>5916</v>
      </c>
      <c r="Q8" s="4" t="s">
        <v>385</v>
      </c>
      <c r="S8" s="4" t="s">
        <v>386</v>
      </c>
      <c r="T8" s="4" t="s">
        <v>393</v>
      </c>
      <c r="U8" s="4" t="s">
        <v>394</v>
      </c>
      <c r="V8" s="4">
        <v>62.267499999999998</v>
      </c>
      <c r="W8" s="4">
        <v>-133.22730000000001</v>
      </c>
      <c r="X8" s="4" t="s">
        <v>388</v>
      </c>
      <c r="Y8" s="4">
        <v>8.8384300799609294E-2</v>
      </c>
      <c r="Z8" s="4">
        <v>0.33717878288469699</v>
      </c>
      <c r="AA8" s="4">
        <v>0.93951046816822303</v>
      </c>
      <c r="AB8" s="4">
        <v>-5731.5509979857097</v>
      </c>
      <c r="AC8" s="4">
        <v>24726.8510040896</v>
      </c>
      <c r="AD8" s="4">
        <v>50234.999694805498</v>
      </c>
      <c r="AE8" s="4" t="s">
        <v>389</v>
      </c>
      <c r="AF8" s="4" t="s">
        <v>390</v>
      </c>
      <c r="AG8" s="4">
        <v>56694.4765625</v>
      </c>
      <c r="AH8" s="4">
        <v>77.358970642089801</v>
      </c>
      <c r="AI8" s="4" t="s">
        <v>391</v>
      </c>
    </row>
    <row r="9" spans="1:36" s="4" customFormat="1" x14ac:dyDescent="0.3">
      <c r="A9" s="4" t="s">
        <v>379</v>
      </c>
      <c r="B9" s="4" t="s">
        <v>380</v>
      </c>
      <c r="C9" s="4" t="s">
        <v>381</v>
      </c>
      <c r="D9" s="4">
        <v>189</v>
      </c>
      <c r="E9" s="4">
        <v>-69.935917460456096</v>
      </c>
      <c r="F9" s="4">
        <v>108.303584498231</v>
      </c>
      <c r="G9" s="4">
        <v>93.634078764600005</v>
      </c>
      <c r="H9" s="4">
        <v>246.12865249003701</v>
      </c>
      <c r="I9" s="4">
        <v>1.0020984515714499</v>
      </c>
      <c r="J9" s="4">
        <v>56246.414123843402</v>
      </c>
      <c r="K9" s="4">
        <v>77.348669779295193</v>
      </c>
      <c r="L9" s="4">
        <v>8</v>
      </c>
      <c r="M9" s="4" t="s">
        <v>400</v>
      </c>
      <c r="N9" s="4" t="s">
        <v>383</v>
      </c>
      <c r="O9" s="4" t="s">
        <v>384</v>
      </c>
      <c r="P9" s="4">
        <v>5916</v>
      </c>
      <c r="Q9" s="4" t="s">
        <v>385</v>
      </c>
      <c r="S9" s="4" t="s">
        <v>386</v>
      </c>
      <c r="T9" s="4" t="s">
        <v>393</v>
      </c>
      <c r="U9" s="4" t="s">
        <v>394</v>
      </c>
      <c r="V9" s="4">
        <v>62.267499999999998</v>
      </c>
      <c r="W9" s="4">
        <v>-133.22730000000001</v>
      </c>
      <c r="X9" s="4" t="s">
        <v>388</v>
      </c>
      <c r="Y9" s="4">
        <v>2.17908807910639E-2</v>
      </c>
      <c r="Z9" s="4">
        <v>0.34309955441616302</v>
      </c>
      <c r="AA9" s="4">
        <v>0.94128059573948597</v>
      </c>
      <c r="AB9" s="4">
        <v>-10248.4282487944</v>
      </c>
      <c r="AC9" s="4">
        <v>23158.15174266</v>
      </c>
      <c r="AD9" s="4">
        <v>50222.791918452</v>
      </c>
      <c r="AE9" s="4" t="s">
        <v>389</v>
      </c>
      <c r="AF9" s="4" t="s">
        <v>390</v>
      </c>
      <c r="AG9" s="4">
        <v>56694.4765625</v>
      </c>
      <c r="AH9" s="4">
        <v>77.358970642089801</v>
      </c>
      <c r="AI9" s="4" t="s">
        <v>391</v>
      </c>
    </row>
    <row r="10" spans="1:36" s="4" customFormat="1" x14ac:dyDescent="0.3">
      <c r="A10" s="4" t="s">
        <v>379</v>
      </c>
      <c r="B10" s="4" t="s">
        <v>380</v>
      </c>
      <c r="C10" s="4" t="s">
        <v>381</v>
      </c>
      <c r="D10" s="4">
        <v>0</v>
      </c>
      <c r="E10" s="4">
        <v>-71.309613717568496</v>
      </c>
      <c r="F10" s="4">
        <v>110.48572920921499</v>
      </c>
      <c r="G10" s="4">
        <v>207.13949891639399</v>
      </c>
      <c r="H10" s="4">
        <v>359.45255887183299</v>
      </c>
      <c r="I10" s="4">
        <v>1.0025757348253399</v>
      </c>
      <c r="J10" s="4">
        <v>55936.235402749</v>
      </c>
      <c r="K10" s="4">
        <v>77.568806898839398</v>
      </c>
      <c r="L10" s="4">
        <v>2</v>
      </c>
      <c r="M10" s="4" t="s">
        <v>401</v>
      </c>
      <c r="N10" s="4" t="s">
        <v>383</v>
      </c>
      <c r="O10" s="4" t="s">
        <v>384</v>
      </c>
      <c r="P10" s="4">
        <v>5916</v>
      </c>
      <c r="Q10" s="4" t="s">
        <v>385</v>
      </c>
      <c r="S10" s="4" t="s">
        <v>386</v>
      </c>
      <c r="T10" s="4" t="s">
        <v>387</v>
      </c>
      <c r="U10" s="4">
        <v>1</v>
      </c>
      <c r="V10" s="4">
        <v>62.267499999999998</v>
      </c>
      <c r="W10" s="4">
        <v>-133.22730000000001</v>
      </c>
      <c r="X10" s="4" t="s">
        <v>388</v>
      </c>
      <c r="Y10" s="4">
        <v>0.28590612219984102</v>
      </c>
      <c r="Z10" s="4">
        <v>-0.146554355124214</v>
      </c>
      <c r="AA10" s="4">
        <v>0.94970396142342595</v>
      </c>
      <c r="AB10" s="4">
        <v>24275.163279008699</v>
      </c>
      <c r="AC10" s="4">
        <v>231.94775071720599</v>
      </c>
      <c r="AD10" s="4">
        <v>50393.700787401503</v>
      </c>
      <c r="AE10" s="4" t="s">
        <v>389</v>
      </c>
      <c r="AF10" s="4" t="s">
        <v>390</v>
      </c>
      <c r="AG10" s="4">
        <v>56694.4765625</v>
      </c>
      <c r="AH10" s="4">
        <v>77.358970642089801</v>
      </c>
      <c r="AI10" s="4" t="s">
        <v>391</v>
      </c>
    </row>
    <row r="11" spans="1:36" s="4" customFormat="1" x14ac:dyDescent="0.3">
      <c r="A11" s="4" t="s">
        <v>379</v>
      </c>
      <c r="B11" s="4" t="s">
        <v>380</v>
      </c>
      <c r="C11" s="4" t="s">
        <v>381</v>
      </c>
      <c r="D11" s="4">
        <v>240</v>
      </c>
      <c r="E11" s="4">
        <v>-71.396241806726493</v>
      </c>
      <c r="F11" s="4">
        <v>111.34564617714901</v>
      </c>
      <c r="G11" s="4">
        <v>214.13317680839</v>
      </c>
      <c r="H11" s="4">
        <v>6.3055243367937104</v>
      </c>
      <c r="I11" s="4">
        <v>1.00180672531342</v>
      </c>
      <c r="J11" s="4">
        <v>56021.115581240403</v>
      </c>
      <c r="K11" s="4">
        <v>77.333866737701996</v>
      </c>
      <c r="L11" s="4">
        <v>3</v>
      </c>
      <c r="M11" s="4" t="s">
        <v>402</v>
      </c>
      <c r="N11" s="4" t="s">
        <v>383</v>
      </c>
      <c r="O11" s="4" t="s">
        <v>384</v>
      </c>
      <c r="P11" s="4">
        <v>5916</v>
      </c>
      <c r="Q11" s="4" t="s">
        <v>385</v>
      </c>
      <c r="S11" s="4" t="s">
        <v>386</v>
      </c>
      <c r="T11" s="4" t="s">
        <v>393</v>
      </c>
      <c r="U11" s="4" t="s">
        <v>403</v>
      </c>
      <c r="V11" s="4">
        <v>62.267499999999998</v>
      </c>
      <c r="W11" s="4">
        <v>-133.22730000000001</v>
      </c>
      <c r="X11" s="4" t="s">
        <v>388</v>
      </c>
      <c r="Y11" s="4">
        <v>0.264542513581151</v>
      </c>
      <c r="Z11" s="4">
        <v>-0.17933223463346101</v>
      </c>
      <c r="AA11" s="4">
        <v>0.94945980589635504</v>
      </c>
      <c r="AB11" s="4">
        <v>24360.6177134834</v>
      </c>
      <c r="AC11" s="4">
        <v>-2691.8146859549502</v>
      </c>
      <c r="AD11" s="4">
        <v>50375.389122871202</v>
      </c>
      <c r="AE11" s="4" t="s">
        <v>389</v>
      </c>
      <c r="AF11" s="4" t="s">
        <v>390</v>
      </c>
      <c r="AG11" s="4">
        <v>56694.4765625</v>
      </c>
      <c r="AH11" s="4">
        <v>77.358970642089801</v>
      </c>
      <c r="AI11" s="4" t="s">
        <v>391</v>
      </c>
    </row>
    <row r="12" spans="1:36" s="4" customFormat="1" x14ac:dyDescent="0.3">
      <c r="A12" s="4" t="s">
        <v>379</v>
      </c>
      <c r="B12" s="4" t="s">
        <v>380</v>
      </c>
      <c r="C12" s="4" t="s">
        <v>381</v>
      </c>
      <c r="D12" s="4">
        <v>265</v>
      </c>
      <c r="E12" s="4">
        <v>-72.565773251435104</v>
      </c>
      <c r="F12" s="4">
        <v>110.369080740667</v>
      </c>
      <c r="G12" s="4">
        <v>344.03700711574999</v>
      </c>
      <c r="H12" s="4">
        <v>134.59963144829601</v>
      </c>
      <c r="I12" s="4">
        <v>1.0022782611965499</v>
      </c>
      <c r="J12" s="4">
        <v>55957.152418955702</v>
      </c>
      <c r="K12" s="4">
        <v>77.296782899681901</v>
      </c>
      <c r="L12" s="4">
        <v>1.5</v>
      </c>
      <c r="M12" s="4" t="s">
        <v>404</v>
      </c>
      <c r="N12" s="4" t="s">
        <v>383</v>
      </c>
      <c r="O12" s="4" t="s">
        <v>384</v>
      </c>
      <c r="P12" s="4">
        <v>5916</v>
      </c>
      <c r="Q12" s="4" t="s">
        <v>385</v>
      </c>
      <c r="S12" s="4" t="s">
        <v>386</v>
      </c>
      <c r="T12" s="4" t="s">
        <v>387</v>
      </c>
      <c r="U12" s="4">
        <v>1</v>
      </c>
      <c r="V12" s="4">
        <v>62.267499999999998</v>
      </c>
      <c r="W12" s="4">
        <v>-133.22730000000001</v>
      </c>
      <c r="X12" s="4" t="s">
        <v>388</v>
      </c>
      <c r="Y12" s="4">
        <v>-0.28871391076115399</v>
      </c>
      <c r="Z12" s="4">
        <v>-8.2585607031679095E-2</v>
      </c>
      <c r="AA12" s="4">
        <v>0.95623512177256897</v>
      </c>
      <c r="AB12" s="4">
        <v>-16480.498077275199</v>
      </c>
      <c r="AC12" s="4">
        <v>-16712.4458279924</v>
      </c>
      <c r="AD12" s="4">
        <v>50796.5574070683</v>
      </c>
      <c r="AE12" s="4" t="s">
        <v>389</v>
      </c>
      <c r="AF12" s="4" t="s">
        <v>390</v>
      </c>
      <c r="AG12" s="4">
        <v>56694.4765625</v>
      </c>
      <c r="AH12" s="4">
        <v>77.358970642089801</v>
      </c>
      <c r="AI12" s="4" t="s">
        <v>391</v>
      </c>
    </row>
    <row r="13" spans="1:36" s="4" customFormat="1" x14ac:dyDescent="0.3">
      <c r="A13" s="4" t="s">
        <v>379</v>
      </c>
      <c r="B13" s="4" t="s">
        <v>380</v>
      </c>
      <c r="C13" s="4" t="s">
        <v>381</v>
      </c>
      <c r="D13" s="4">
        <v>282</v>
      </c>
      <c r="E13" s="4">
        <v>-72.922908714102405</v>
      </c>
      <c r="F13" s="4">
        <v>110.94177757953</v>
      </c>
      <c r="G13" s="4">
        <v>106.266857228357</v>
      </c>
      <c r="H13" s="4">
        <v>256.276845107094</v>
      </c>
      <c r="I13" s="4">
        <v>1.00251063093113</v>
      </c>
      <c r="J13" s="4">
        <v>54978.819320854302</v>
      </c>
      <c r="K13" s="4">
        <v>77.045812643285899</v>
      </c>
      <c r="L13" s="4">
        <v>1</v>
      </c>
      <c r="M13" s="4" t="s">
        <v>405</v>
      </c>
      <c r="N13" s="4" t="s">
        <v>383</v>
      </c>
      <c r="O13" s="4" t="s">
        <v>384</v>
      </c>
      <c r="P13" s="4">
        <v>5916</v>
      </c>
      <c r="Q13" s="4" t="s">
        <v>385</v>
      </c>
      <c r="S13" s="4" t="s">
        <v>386</v>
      </c>
      <c r="T13" s="4" t="s">
        <v>387</v>
      </c>
      <c r="U13" s="4">
        <v>1</v>
      </c>
      <c r="V13" s="4">
        <v>62.267499999999998</v>
      </c>
      <c r="W13" s="4">
        <v>-133.22730000000001</v>
      </c>
      <c r="X13" s="4" t="s">
        <v>388</v>
      </c>
      <c r="Y13" s="4">
        <v>8.2463529268143806E-2</v>
      </c>
      <c r="Z13" s="4">
        <v>0.282610022584386</v>
      </c>
      <c r="AA13" s="4">
        <v>0.95831044375267005</v>
      </c>
      <c r="AB13" s="4">
        <v>-5462.9799182078896</v>
      </c>
      <c r="AC13" s="4">
        <v>22370.750167856899</v>
      </c>
      <c r="AD13" s="4">
        <v>49923.701397790297</v>
      </c>
      <c r="AE13" s="4" t="s">
        <v>389</v>
      </c>
      <c r="AF13" s="4" t="s">
        <v>406</v>
      </c>
      <c r="AG13" s="4">
        <v>56694.4765625</v>
      </c>
      <c r="AH13" s="4">
        <v>77.358970642089801</v>
      </c>
      <c r="AI13" s="4" t="s">
        <v>391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K97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15" customWidth="1"/>
    <col min="2" max="2" width="12.77734375" customWidth="1"/>
    <col min="3" max="4" width="14.109375" customWidth="1"/>
    <col min="5" max="5" width="17.6640625" customWidth="1"/>
    <col min="6" max="6" width="27.44140625" customWidth="1"/>
    <col min="7" max="7" width="30.33203125" customWidth="1"/>
    <col min="8" max="10" width="20.88671875" bestFit="1" customWidth="1"/>
    <col min="11" max="11" width="40.88671875" customWidth="1"/>
  </cols>
  <sheetData>
    <row r="1" spans="1:11" ht="18" thickBot="1" x14ac:dyDescent="0.35">
      <c r="A1" s="12" t="s">
        <v>1</v>
      </c>
      <c r="B1" s="12" t="s">
        <v>2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</row>
    <row r="2" spans="1:11" s="10" customFormat="1" x14ac:dyDescent="0.3">
      <c r="A2">
        <v>0</v>
      </c>
      <c r="B2">
        <v>3</v>
      </c>
      <c r="C2" s="11"/>
      <c r="D2" s="11"/>
      <c r="E2"/>
      <c r="F2"/>
      <c r="G2"/>
      <c r="H2"/>
      <c r="I2"/>
      <c r="J2"/>
      <c r="K2" t="s">
        <v>407</v>
      </c>
    </row>
    <row r="3" spans="1:11" x14ac:dyDescent="0.3">
      <c r="A3">
        <f>B2</f>
        <v>3</v>
      </c>
      <c r="B3">
        <v>6</v>
      </c>
      <c r="C3" s="11">
        <v>1.48</v>
      </c>
      <c r="D3" s="11">
        <v>0.79</v>
      </c>
      <c r="E3" t="s">
        <v>408</v>
      </c>
      <c r="F3" t="s">
        <v>409</v>
      </c>
      <c r="G3" t="s">
        <v>410</v>
      </c>
      <c r="H3" t="s">
        <v>411</v>
      </c>
      <c r="I3">
        <v>100</v>
      </c>
    </row>
    <row r="4" spans="1:11" x14ac:dyDescent="0.3">
      <c r="A4">
        <f t="shared" ref="A4:A67" si="0">B3</f>
        <v>6</v>
      </c>
      <c r="B4">
        <v>9</v>
      </c>
      <c r="C4" s="11">
        <v>2.65</v>
      </c>
      <c r="D4" s="11">
        <v>0.99</v>
      </c>
      <c r="F4" t="s">
        <v>409</v>
      </c>
      <c r="G4" t="s">
        <v>412</v>
      </c>
      <c r="H4" t="s">
        <v>411</v>
      </c>
      <c r="I4">
        <v>80</v>
      </c>
    </row>
    <row r="5" spans="1:11" x14ac:dyDescent="0.3">
      <c r="A5">
        <f t="shared" si="0"/>
        <v>9</v>
      </c>
      <c r="B5">
        <v>12</v>
      </c>
      <c r="C5" s="11">
        <v>2.82</v>
      </c>
      <c r="D5" s="11">
        <v>1.02</v>
      </c>
      <c r="F5" t="s">
        <v>409</v>
      </c>
      <c r="G5" t="s">
        <v>412</v>
      </c>
      <c r="H5" t="s">
        <v>411</v>
      </c>
      <c r="I5">
        <v>65</v>
      </c>
    </row>
    <row r="6" spans="1:11" x14ac:dyDescent="0.3">
      <c r="A6">
        <f t="shared" si="0"/>
        <v>12</v>
      </c>
      <c r="B6">
        <v>15</v>
      </c>
      <c r="C6" s="11">
        <v>2.88</v>
      </c>
      <c r="D6" s="11">
        <v>0.79</v>
      </c>
      <c r="F6" t="s">
        <v>413</v>
      </c>
      <c r="G6" t="s">
        <v>412</v>
      </c>
      <c r="H6" t="s">
        <v>414</v>
      </c>
      <c r="I6">
        <v>120</v>
      </c>
    </row>
    <row r="7" spans="1:11" x14ac:dyDescent="0.3">
      <c r="A7">
        <f t="shared" si="0"/>
        <v>15</v>
      </c>
      <c r="B7">
        <v>18</v>
      </c>
      <c r="C7" s="11">
        <v>2.74</v>
      </c>
      <c r="D7" s="11">
        <v>0.77</v>
      </c>
      <c r="F7" t="s">
        <v>409</v>
      </c>
      <c r="G7" t="s">
        <v>412</v>
      </c>
      <c r="H7" t="s">
        <v>411</v>
      </c>
      <c r="I7">
        <v>50</v>
      </c>
    </row>
    <row r="8" spans="1:11" x14ac:dyDescent="0.3">
      <c r="A8">
        <f t="shared" si="0"/>
        <v>18</v>
      </c>
      <c r="B8">
        <v>21</v>
      </c>
      <c r="C8" s="11">
        <v>3</v>
      </c>
      <c r="D8" s="11">
        <v>2.39</v>
      </c>
      <c r="F8" t="s">
        <v>409</v>
      </c>
      <c r="G8" t="s">
        <v>412</v>
      </c>
      <c r="H8" t="s">
        <v>411</v>
      </c>
      <c r="I8">
        <v>29</v>
      </c>
    </row>
    <row r="9" spans="1:11" x14ac:dyDescent="0.3">
      <c r="A9">
        <f t="shared" si="0"/>
        <v>21</v>
      </c>
      <c r="B9">
        <v>24</v>
      </c>
      <c r="C9" s="11">
        <v>2.92</v>
      </c>
      <c r="D9" s="11">
        <v>2.0099999999999998</v>
      </c>
      <c r="F9" t="s">
        <v>409</v>
      </c>
      <c r="G9" t="s">
        <v>412</v>
      </c>
      <c r="H9" t="s">
        <v>411</v>
      </c>
      <c r="I9">
        <v>28</v>
      </c>
    </row>
    <row r="10" spans="1:11" x14ac:dyDescent="0.3">
      <c r="A10">
        <f t="shared" si="0"/>
        <v>24</v>
      </c>
      <c r="B10">
        <v>27</v>
      </c>
      <c r="C10" s="11">
        <v>2.89</v>
      </c>
      <c r="D10" s="11">
        <v>1.95</v>
      </c>
      <c r="F10" t="s">
        <v>409</v>
      </c>
      <c r="G10" t="s">
        <v>412</v>
      </c>
      <c r="H10" t="s">
        <v>411</v>
      </c>
      <c r="I10">
        <v>21</v>
      </c>
    </row>
    <row r="11" spans="1:11" x14ac:dyDescent="0.3">
      <c r="A11">
        <f t="shared" si="0"/>
        <v>27</v>
      </c>
      <c r="B11">
        <v>30</v>
      </c>
      <c r="C11" s="11">
        <v>2.84</v>
      </c>
      <c r="D11" s="11">
        <v>1.81</v>
      </c>
      <c r="F11" t="s">
        <v>409</v>
      </c>
      <c r="G11" t="s">
        <v>412</v>
      </c>
      <c r="H11" t="s">
        <v>411</v>
      </c>
      <c r="I11">
        <v>34</v>
      </c>
    </row>
    <row r="12" spans="1:11" x14ac:dyDescent="0.3">
      <c r="A12">
        <f t="shared" si="0"/>
        <v>30</v>
      </c>
      <c r="B12">
        <v>33</v>
      </c>
      <c r="C12" s="11">
        <v>2.95</v>
      </c>
      <c r="D12" s="11">
        <v>1.99</v>
      </c>
      <c r="F12" t="s">
        <v>409</v>
      </c>
      <c r="G12" t="s">
        <v>412</v>
      </c>
      <c r="H12" t="s">
        <v>411</v>
      </c>
      <c r="I12">
        <v>26</v>
      </c>
    </row>
    <row r="13" spans="1:11" x14ac:dyDescent="0.3">
      <c r="A13">
        <f t="shared" si="0"/>
        <v>33</v>
      </c>
      <c r="B13">
        <v>36</v>
      </c>
      <c r="C13" s="11">
        <v>3</v>
      </c>
      <c r="D13" s="11">
        <v>1.87</v>
      </c>
      <c r="F13" t="s">
        <v>413</v>
      </c>
      <c r="G13" t="s">
        <v>412</v>
      </c>
      <c r="H13" t="s">
        <v>411</v>
      </c>
      <c r="I13">
        <v>34</v>
      </c>
    </row>
    <row r="14" spans="1:11" x14ac:dyDescent="0.3">
      <c r="A14">
        <f t="shared" si="0"/>
        <v>36</v>
      </c>
      <c r="B14">
        <v>39</v>
      </c>
      <c r="C14" s="11">
        <v>2.99</v>
      </c>
      <c r="D14" s="11">
        <v>1.89</v>
      </c>
      <c r="F14" t="s">
        <v>413</v>
      </c>
      <c r="G14" t="s">
        <v>412</v>
      </c>
      <c r="H14" t="s">
        <v>411</v>
      </c>
      <c r="I14">
        <v>35</v>
      </c>
    </row>
    <row r="15" spans="1:11" x14ac:dyDescent="0.3">
      <c r="A15">
        <f t="shared" si="0"/>
        <v>39</v>
      </c>
      <c r="B15">
        <v>42</v>
      </c>
      <c r="C15" s="11">
        <v>3</v>
      </c>
      <c r="D15" s="11">
        <v>1.43</v>
      </c>
      <c r="F15" t="s">
        <v>415</v>
      </c>
      <c r="G15" t="s">
        <v>412</v>
      </c>
      <c r="H15" t="s">
        <v>411</v>
      </c>
      <c r="I15">
        <v>50</v>
      </c>
    </row>
    <row r="16" spans="1:11" x14ac:dyDescent="0.3">
      <c r="A16">
        <f t="shared" si="0"/>
        <v>42</v>
      </c>
      <c r="B16">
        <v>45</v>
      </c>
      <c r="C16" s="11">
        <v>2.39</v>
      </c>
      <c r="D16" s="11">
        <v>0.45</v>
      </c>
      <c r="F16" t="s">
        <v>415</v>
      </c>
      <c r="G16" t="s">
        <v>412</v>
      </c>
      <c r="H16" t="s">
        <v>416</v>
      </c>
      <c r="I16">
        <v>120</v>
      </c>
    </row>
    <row r="17" spans="1:9" x14ac:dyDescent="0.3">
      <c r="A17">
        <f t="shared" si="0"/>
        <v>45</v>
      </c>
      <c r="B17">
        <v>48</v>
      </c>
      <c r="C17" s="11">
        <v>3</v>
      </c>
      <c r="D17" s="11">
        <v>2.2400000000000002</v>
      </c>
      <c r="F17" t="s">
        <v>415</v>
      </c>
      <c r="G17" t="s">
        <v>412</v>
      </c>
      <c r="H17" t="s">
        <v>411</v>
      </c>
      <c r="I17">
        <v>45</v>
      </c>
    </row>
    <row r="18" spans="1:9" x14ac:dyDescent="0.3">
      <c r="A18">
        <f t="shared" si="0"/>
        <v>48</v>
      </c>
      <c r="B18">
        <v>51</v>
      </c>
      <c r="C18" s="11">
        <v>3</v>
      </c>
      <c r="D18" s="11">
        <v>2.4300000000000002</v>
      </c>
      <c r="E18" t="s">
        <v>408</v>
      </c>
      <c r="F18" t="s">
        <v>415</v>
      </c>
      <c r="G18" t="s">
        <v>412</v>
      </c>
      <c r="H18" t="s">
        <v>411</v>
      </c>
      <c r="I18">
        <v>18</v>
      </c>
    </row>
    <row r="19" spans="1:9" x14ac:dyDescent="0.3">
      <c r="A19">
        <f t="shared" si="0"/>
        <v>51</v>
      </c>
      <c r="B19">
        <v>54</v>
      </c>
      <c r="C19" s="11">
        <v>2.98</v>
      </c>
      <c r="D19" s="11">
        <v>1.89</v>
      </c>
      <c r="E19" t="s">
        <v>408</v>
      </c>
      <c r="F19" t="s">
        <v>413</v>
      </c>
      <c r="G19" t="s">
        <v>412</v>
      </c>
      <c r="H19" t="s">
        <v>416</v>
      </c>
      <c r="I19">
        <v>21</v>
      </c>
    </row>
    <row r="20" spans="1:9" x14ac:dyDescent="0.3">
      <c r="A20">
        <f t="shared" si="0"/>
        <v>54</v>
      </c>
      <c r="B20">
        <v>57</v>
      </c>
      <c r="C20" s="11">
        <v>2.89</v>
      </c>
      <c r="D20" s="11">
        <v>1.87</v>
      </c>
      <c r="E20" t="s">
        <v>408</v>
      </c>
      <c r="F20" t="s">
        <v>413</v>
      </c>
      <c r="G20" t="s">
        <v>412</v>
      </c>
      <c r="H20" t="s">
        <v>416</v>
      </c>
      <c r="I20">
        <v>23</v>
      </c>
    </row>
    <row r="21" spans="1:9" x14ac:dyDescent="0.3">
      <c r="A21">
        <f t="shared" si="0"/>
        <v>57</v>
      </c>
      <c r="B21">
        <v>60</v>
      </c>
      <c r="C21" s="11">
        <v>2.96</v>
      </c>
      <c r="D21" s="11">
        <v>1.75</v>
      </c>
      <c r="E21" t="s">
        <v>408</v>
      </c>
      <c r="F21" t="s">
        <v>415</v>
      </c>
      <c r="G21" t="s">
        <v>412</v>
      </c>
      <c r="H21" t="s">
        <v>416</v>
      </c>
      <c r="I21">
        <v>37</v>
      </c>
    </row>
    <row r="22" spans="1:9" x14ac:dyDescent="0.3">
      <c r="A22">
        <f t="shared" si="0"/>
        <v>60</v>
      </c>
      <c r="B22">
        <v>63</v>
      </c>
      <c r="C22" s="11">
        <v>2.92</v>
      </c>
      <c r="D22" s="11">
        <v>1</v>
      </c>
      <c r="E22" t="s">
        <v>408</v>
      </c>
      <c r="F22" t="s">
        <v>413</v>
      </c>
      <c r="G22" t="s">
        <v>412</v>
      </c>
      <c r="H22" t="s">
        <v>416</v>
      </c>
      <c r="I22">
        <v>47</v>
      </c>
    </row>
    <row r="23" spans="1:9" x14ac:dyDescent="0.3">
      <c r="A23">
        <f t="shared" si="0"/>
        <v>63</v>
      </c>
      <c r="B23">
        <v>66</v>
      </c>
      <c r="C23" s="11">
        <v>3</v>
      </c>
      <c r="D23" s="11">
        <v>1.89</v>
      </c>
      <c r="E23" t="s">
        <v>408</v>
      </c>
      <c r="F23" t="s">
        <v>413</v>
      </c>
      <c r="G23" t="s">
        <v>412</v>
      </c>
      <c r="H23" t="s">
        <v>416</v>
      </c>
      <c r="I23">
        <v>30</v>
      </c>
    </row>
    <row r="24" spans="1:9" x14ac:dyDescent="0.3">
      <c r="A24">
        <f t="shared" si="0"/>
        <v>66</v>
      </c>
      <c r="B24">
        <v>69</v>
      </c>
      <c r="C24" s="11">
        <v>2.8</v>
      </c>
      <c r="D24" s="11">
        <v>1.6</v>
      </c>
      <c r="E24" t="s">
        <v>408</v>
      </c>
      <c r="F24" t="s">
        <v>413</v>
      </c>
      <c r="G24" t="s">
        <v>412</v>
      </c>
      <c r="H24" t="s">
        <v>411</v>
      </c>
      <c r="I24">
        <v>33</v>
      </c>
    </row>
    <row r="25" spans="1:9" x14ac:dyDescent="0.3">
      <c r="A25">
        <f t="shared" si="0"/>
        <v>69</v>
      </c>
      <c r="B25">
        <v>72</v>
      </c>
      <c r="C25" s="11">
        <v>2.95</v>
      </c>
      <c r="D25" s="11">
        <v>1.48</v>
      </c>
      <c r="E25" t="s">
        <v>408</v>
      </c>
      <c r="F25" t="s">
        <v>413</v>
      </c>
      <c r="G25" t="s">
        <v>412</v>
      </c>
      <c r="H25" t="s">
        <v>411</v>
      </c>
      <c r="I25">
        <v>42</v>
      </c>
    </row>
    <row r="26" spans="1:9" x14ac:dyDescent="0.3">
      <c r="A26">
        <f t="shared" si="0"/>
        <v>72</v>
      </c>
      <c r="B26">
        <v>75</v>
      </c>
      <c r="C26" s="11">
        <v>2.9</v>
      </c>
      <c r="D26" s="11">
        <v>2.2599999999999998</v>
      </c>
      <c r="E26" t="s">
        <v>417</v>
      </c>
      <c r="F26" t="s">
        <v>413</v>
      </c>
      <c r="G26" t="s">
        <v>412</v>
      </c>
      <c r="H26" t="s">
        <v>411</v>
      </c>
      <c r="I26">
        <v>29</v>
      </c>
    </row>
    <row r="27" spans="1:9" x14ac:dyDescent="0.3">
      <c r="A27">
        <f t="shared" si="0"/>
        <v>75</v>
      </c>
      <c r="B27">
        <v>78</v>
      </c>
      <c r="C27" s="11">
        <v>2.98</v>
      </c>
      <c r="D27" s="11">
        <v>1.99</v>
      </c>
      <c r="F27" t="s">
        <v>413</v>
      </c>
      <c r="G27" t="s">
        <v>412</v>
      </c>
      <c r="H27" t="s">
        <v>418</v>
      </c>
      <c r="I27">
        <v>26</v>
      </c>
    </row>
    <row r="28" spans="1:9" x14ac:dyDescent="0.3">
      <c r="A28">
        <f t="shared" si="0"/>
        <v>78</v>
      </c>
      <c r="B28">
        <v>81</v>
      </c>
      <c r="C28" s="11">
        <v>2.96</v>
      </c>
      <c r="D28" s="11">
        <v>1</v>
      </c>
      <c r="E28" t="s">
        <v>408</v>
      </c>
      <c r="F28" t="s">
        <v>415</v>
      </c>
      <c r="G28" t="s">
        <v>412</v>
      </c>
      <c r="H28" t="s">
        <v>417</v>
      </c>
      <c r="I28">
        <v>34</v>
      </c>
    </row>
    <row r="29" spans="1:9" x14ac:dyDescent="0.3">
      <c r="A29">
        <f t="shared" si="0"/>
        <v>81</v>
      </c>
      <c r="B29">
        <v>84</v>
      </c>
      <c r="C29" s="11">
        <v>2.94</v>
      </c>
      <c r="D29" s="11">
        <v>2.63</v>
      </c>
      <c r="E29" t="s">
        <v>408</v>
      </c>
      <c r="F29" t="s">
        <v>415</v>
      </c>
      <c r="G29" t="s">
        <v>412</v>
      </c>
      <c r="H29" t="s">
        <v>411</v>
      </c>
      <c r="I29">
        <v>21</v>
      </c>
    </row>
    <row r="30" spans="1:9" x14ac:dyDescent="0.3">
      <c r="A30">
        <f t="shared" si="0"/>
        <v>84</v>
      </c>
      <c r="B30">
        <v>87</v>
      </c>
      <c r="C30" s="11">
        <v>3</v>
      </c>
      <c r="D30" s="11">
        <v>2.38</v>
      </c>
      <c r="E30" t="s">
        <v>408</v>
      </c>
      <c r="F30" t="s">
        <v>415</v>
      </c>
      <c r="G30" t="s">
        <v>412</v>
      </c>
      <c r="H30" t="s">
        <v>416</v>
      </c>
      <c r="I30">
        <v>22</v>
      </c>
    </row>
    <row r="31" spans="1:9" x14ac:dyDescent="0.3">
      <c r="A31">
        <f t="shared" si="0"/>
        <v>87</v>
      </c>
      <c r="B31">
        <v>90</v>
      </c>
      <c r="C31" s="11">
        <v>2.84</v>
      </c>
      <c r="D31" s="11">
        <v>2.27</v>
      </c>
      <c r="E31" t="s">
        <v>417</v>
      </c>
      <c r="F31" t="s">
        <v>415</v>
      </c>
      <c r="G31" t="s">
        <v>412</v>
      </c>
      <c r="H31" t="s">
        <v>416</v>
      </c>
      <c r="I31">
        <v>23</v>
      </c>
    </row>
    <row r="32" spans="1:9" x14ac:dyDescent="0.3">
      <c r="A32">
        <f t="shared" si="0"/>
        <v>90</v>
      </c>
      <c r="B32">
        <v>93</v>
      </c>
      <c r="C32" s="11">
        <v>3</v>
      </c>
      <c r="D32" s="11">
        <v>2.72</v>
      </c>
      <c r="E32" t="s">
        <v>417</v>
      </c>
      <c r="F32" t="s">
        <v>415</v>
      </c>
      <c r="G32" t="s">
        <v>412</v>
      </c>
      <c r="H32" t="s">
        <v>411</v>
      </c>
      <c r="I32">
        <v>15</v>
      </c>
    </row>
    <row r="33" spans="1:9" x14ac:dyDescent="0.3">
      <c r="A33">
        <f t="shared" si="0"/>
        <v>93</v>
      </c>
      <c r="B33">
        <v>96</v>
      </c>
      <c r="C33" s="11">
        <v>2.64</v>
      </c>
      <c r="D33" s="11">
        <v>90</v>
      </c>
      <c r="E33" t="s">
        <v>416</v>
      </c>
      <c r="F33" t="s">
        <v>415</v>
      </c>
      <c r="G33" t="s">
        <v>412</v>
      </c>
      <c r="H33" t="s">
        <v>416</v>
      </c>
      <c r="I33">
        <v>47</v>
      </c>
    </row>
    <row r="34" spans="1:9" x14ac:dyDescent="0.3">
      <c r="A34">
        <f t="shared" si="0"/>
        <v>96</v>
      </c>
      <c r="B34">
        <v>99</v>
      </c>
      <c r="C34" s="11">
        <v>2.4</v>
      </c>
      <c r="D34" s="11">
        <v>58</v>
      </c>
      <c r="F34" t="s">
        <v>415</v>
      </c>
      <c r="G34" t="s">
        <v>412</v>
      </c>
      <c r="H34" t="s">
        <v>411</v>
      </c>
      <c r="I34">
        <v>70</v>
      </c>
    </row>
    <row r="35" spans="1:9" x14ac:dyDescent="0.3">
      <c r="A35">
        <f t="shared" si="0"/>
        <v>99</v>
      </c>
      <c r="B35">
        <v>102</v>
      </c>
      <c r="C35" s="11">
        <v>3</v>
      </c>
      <c r="D35" s="11">
        <v>2.2200000000000002</v>
      </c>
      <c r="F35" t="s">
        <v>415</v>
      </c>
      <c r="G35" t="s">
        <v>412</v>
      </c>
      <c r="H35" t="s">
        <v>418</v>
      </c>
      <c r="I35">
        <v>25</v>
      </c>
    </row>
    <row r="36" spans="1:9" x14ac:dyDescent="0.3">
      <c r="A36">
        <f t="shared" si="0"/>
        <v>102</v>
      </c>
      <c r="B36">
        <v>105</v>
      </c>
      <c r="C36" s="11">
        <v>2.74</v>
      </c>
      <c r="D36" s="11">
        <v>1.42</v>
      </c>
      <c r="F36" t="s">
        <v>415</v>
      </c>
      <c r="G36" t="s">
        <v>412</v>
      </c>
      <c r="H36" t="s">
        <v>418</v>
      </c>
      <c r="I36">
        <v>47</v>
      </c>
    </row>
    <row r="37" spans="1:9" x14ac:dyDescent="0.3">
      <c r="A37">
        <f t="shared" si="0"/>
        <v>105</v>
      </c>
      <c r="B37">
        <v>108</v>
      </c>
      <c r="C37" s="11">
        <v>2.97</v>
      </c>
      <c r="D37" s="11">
        <v>2.68</v>
      </c>
      <c r="F37" t="s">
        <v>415</v>
      </c>
      <c r="G37" t="s">
        <v>412</v>
      </c>
      <c r="H37" t="s">
        <v>417</v>
      </c>
      <c r="I37">
        <v>10</v>
      </c>
    </row>
    <row r="38" spans="1:9" x14ac:dyDescent="0.3">
      <c r="A38">
        <f t="shared" si="0"/>
        <v>108</v>
      </c>
      <c r="B38">
        <v>111</v>
      </c>
      <c r="C38" s="11">
        <v>2.95</v>
      </c>
      <c r="D38" s="11">
        <v>2.74</v>
      </c>
      <c r="F38" t="s">
        <v>415</v>
      </c>
      <c r="G38" t="s">
        <v>412</v>
      </c>
      <c r="H38" t="s">
        <v>411</v>
      </c>
      <c r="I38">
        <v>10</v>
      </c>
    </row>
    <row r="39" spans="1:9" x14ac:dyDescent="0.3">
      <c r="A39">
        <f t="shared" si="0"/>
        <v>111</v>
      </c>
      <c r="B39">
        <v>114</v>
      </c>
      <c r="C39" s="11">
        <v>2.91</v>
      </c>
      <c r="D39" s="11">
        <v>2.2000000000000002</v>
      </c>
      <c r="F39" t="s">
        <v>415</v>
      </c>
      <c r="G39" t="s">
        <v>412</v>
      </c>
      <c r="H39" t="s">
        <v>418</v>
      </c>
      <c r="I39">
        <v>18</v>
      </c>
    </row>
    <row r="40" spans="1:9" x14ac:dyDescent="0.3">
      <c r="A40">
        <f t="shared" si="0"/>
        <v>114</v>
      </c>
      <c r="B40">
        <v>117</v>
      </c>
      <c r="C40" s="11">
        <v>2.86</v>
      </c>
      <c r="D40" s="11">
        <v>1.17</v>
      </c>
      <c r="F40" t="s">
        <v>415</v>
      </c>
      <c r="G40" t="s">
        <v>412</v>
      </c>
      <c r="H40" t="s">
        <v>417</v>
      </c>
      <c r="I40">
        <v>43</v>
      </c>
    </row>
    <row r="41" spans="1:9" x14ac:dyDescent="0.3">
      <c r="A41">
        <f t="shared" si="0"/>
        <v>117</v>
      </c>
      <c r="B41">
        <v>120</v>
      </c>
      <c r="C41" s="11">
        <v>3</v>
      </c>
      <c r="D41" s="11">
        <v>1.93</v>
      </c>
      <c r="F41" t="s">
        <v>415</v>
      </c>
      <c r="G41" t="s">
        <v>412</v>
      </c>
      <c r="H41" t="s">
        <v>417</v>
      </c>
      <c r="I41">
        <v>28</v>
      </c>
    </row>
    <row r="42" spans="1:9" x14ac:dyDescent="0.3">
      <c r="A42">
        <f t="shared" si="0"/>
        <v>120</v>
      </c>
      <c r="B42">
        <v>123</v>
      </c>
      <c r="C42" s="11">
        <v>2.72</v>
      </c>
      <c r="D42" s="11">
        <v>1.88</v>
      </c>
      <c r="F42" t="s">
        <v>415</v>
      </c>
      <c r="G42" t="s">
        <v>412</v>
      </c>
      <c r="H42" t="s">
        <v>417</v>
      </c>
      <c r="I42">
        <v>31</v>
      </c>
    </row>
    <row r="43" spans="1:9" x14ac:dyDescent="0.3">
      <c r="A43">
        <f t="shared" si="0"/>
        <v>123</v>
      </c>
      <c r="B43">
        <v>126</v>
      </c>
      <c r="C43" s="11">
        <v>2.89</v>
      </c>
      <c r="D43" s="11">
        <v>2.61</v>
      </c>
      <c r="F43" t="s">
        <v>415</v>
      </c>
      <c r="G43" t="s">
        <v>412</v>
      </c>
      <c r="H43" t="s">
        <v>418</v>
      </c>
      <c r="I43">
        <v>8</v>
      </c>
    </row>
    <row r="44" spans="1:9" x14ac:dyDescent="0.3">
      <c r="A44">
        <f t="shared" si="0"/>
        <v>126</v>
      </c>
      <c r="B44">
        <v>129</v>
      </c>
      <c r="C44" s="11">
        <v>3</v>
      </c>
      <c r="D44" s="11">
        <v>2.85</v>
      </c>
      <c r="F44" t="s">
        <v>415</v>
      </c>
      <c r="G44" t="s">
        <v>412</v>
      </c>
      <c r="H44" t="s">
        <v>417</v>
      </c>
      <c r="I44">
        <v>13</v>
      </c>
    </row>
    <row r="45" spans="1:9" x14ac:dyDescent="0.3">
      <c r="A45">
        <f t="shared" si="0"/>
        <v>129</v>
      </c>
      <c r="B45">
        <v>132</v>
      </c>
      <c r="C45" s="11">
        <v>3</v>
      </c>
      <c r="D45" s="11">
        <v>2.88</v>
      </c>
      <c r="F45" t="s">
        <v>415</v>
      </c>
      <c r="G45" t="s">
        <v>412</v>
      </c>
      <c r="H45" t="s">
        <v>417</v>
      </c>
      <c r="I45">
        <v>7</v>
      </c>
    </row>
    <row r="46" spans="1:9" x14ac:dyDescent="0.3">
      <c r="A46">
        <f t="shared" si="0"/>
        <v>132</v>
      </c>
      <c r="B46">
        <v>135</v>
      </c>
      <c r="C46" s="11">
        <v>3</v>
      </c>
      <c r="D46" s="11">
        <v>2.44</v>
      </c>
      <c r="F46" t="s">
        <v>415</v>
      </c>
      <c r="G46" t="s">
        <v>412</v>
      </c>
      <c r="H46" t="s">
        <v>417</v>
      </c>
      <c r="I46">
        <v>13</v>
      </c>
    </row>
    <row r="47" spans="1:9" x14ac:dyDescent="0.3">
      <c r="A47">
        <f t="shared" si="0"/>
        <v>135</v>
      </c>
      <c r="B47">
        <v>138</v>
      </c>
      <c r="C47" s="11">
        <v>2.91</v>
      </c>
      <c r="D47" s="11">
        <v>2.52</v>
      </c>
      <c r="F47" t="s">
        <v>415</v>
      </c>
      <c r="G47" t="s">
        <v>412</v>
      </c>
      <c r="H47" t="s">
        <v>417</v>
      </c>
      <c r="I47">
        <v>14</v>
      </c>
    </row>
    <row r="48" spans="1:9" x14ac:dyDescent="0.3">
      <c r="A48">
        <f t="shared" si="0"/>
        <v>138</v>
      </c>
      <c r="B48">
        <v>141</v>
      </c>
      <c r="C48" s="11">
        <v>2.87</v>
      </c>
      <c r="D48" s="11">
        <v>2</v>
      </c>
      <c r="E48" t="s">
        <v>417</v>
      </c>
      <c r="F48" t="s">
        <v>415</v>
      </c>
      <c r="G48" t="s">
        <v>412</v>
      </c>
      <c r="H48" t="s">
        <v>411</v>
      </c>
      <c r="I48">
        <v>27</v>
      </c>
    </row>
    <row r="49" spans="1:9" x14ac:dyDescent="0.3">
      <c r="A49">
        <f t="shared" si="0"/>
        <v>141</v>
      </c>
      <c r="B49">
        <v>144</v>
      </c>
      <c r="C49" s="11">
        <v>2.95</v>
      </c>
      <c r="D49" s="11">
        <v>2.79</v>
      </c>
      <c r="E49" t="s">
        <v>408</v>
      </c>
      <c r="F49" t="s">
        <v>415</v>
      </c>
      <c r="G49" t="s">
        <v>412</v>
      </c>
      <c r="H49" t="s">
        <v>417</v>
      </c>
      <c r="I49">
        <v>16</v>
      </c>
    </row>
    <row r="50" spans="1:9" x14ac:dyDescent="0.3">
      <c r="A50">
        <f t="shared" si="0"/>
        <v>144</v>
      </c>
      <c r="B50">
        <v>147</v>
      </c>
      <c r="C50" s="11">
        <v>2.9</v>
      </c>
      <c r="D50" s="11">
        <v>1.06</v>
      </c>
      <c r="E50" t="s">
        <v>408</v>
      </c>
      <c r="F50" t="s">
        <v>415</v>
      </c>
      <c r="G50" t="s">
        <v>412</v>
      </c>
      <c r="H50" t="s">
        <v>417</v>
      </c>
      <c r="I50">
        <v>40</v>
      </c>
    </row>
    <row r="51" spans="1:9" x14ac:dyDescent="0.3">
      <c r="A51">
        <f t="shared" si="0"/>
        <v>147</v>
      </c>
      <c r="B51">
        <v>150</v>
      </c>
      <c r="C51" s="11">
        <v>3</v>
      </c>
      <c r="D51" s="11">
        <v>1.51</v>
      </c>
      <c r="E51" t="s">
        <v>417</v>
      </c>
      <c r="F51" t="s">
        <v>415</v>
      </c>
      <c r="G51" t="s">
        <v>412</v>
      </c>
      <c r="H51" t="s">
        <v>417</v>
      </c>
      <c r="I51">
        <v>50</v>
      </c>
    </row>
    <row r="52" spans="1:9" x14ac:dyDescent="0.3">
      <c r="A52">
        <f t="shared" si="0"/>
        <v>150</v>
      </c>
      <c r="B52">
        <v>153</v>
      </c>
      <c r="C52" s="11">
        <v>2.81</v>
      </c>
      <c r="D52" s="11">
        <v>2.23</v>
      </c>
      <c r="E52" t="s">
        <v>417</v>
      </c>
      <c r="F52" t="s">
        <v>415</v>
      </c>
      <c r="G52" t="s">
        <v>412</v>
      </c>
      <c r="H52" t="s">
        <v>417</v>
      </c>
      <c r="I52">
        <v>19</v>
      </c>
    </row>
    <row r="53" spans="1:9" x14ac:dyDescent="0.3">
      <c r="A53">
        <f t="shared" si="0"/>
        <v>153</v>
      </c>
      <c r="B53">
        <v>156</v>
      </c>
      <c r="C53" s="11">
        <v>2.94</v>
      </c>
      <c r="D53" s="11">
        <v>2.19</v>
      </c>
      <c r="F53" t="s">
        <v>415</v>
      </c>
      <c r="G53" t="s">
        <v>412</v>
      </c>
      <c r="H53" t="s">
        <v>417</v>
      </c>
      <c r="I53">
        <v>20</v>
      </c>
    </row>
    <row r="54" spans="1:9" x14ac:dyDescent="0.3">
      <c r="A54">
        <f t="shared" si="0"/>
        <v>156</v>
      </c>
      <c r="B54">
        <v>159</v>
      </c>
      <c r="C54" s="11">
        <v>3</v>
      </c>
      <c r="D54" s="11">
        <v>2.09</v>
      </c>
      <c r="F54" t="s">
        <v>415</v>
      </c>
      <c r="G54" t="s">
        <v>412</v>
      </c>
      <c r="H54" t="s">
        <v>417</v>
      </c>
      <c r="I54">
        <v>22</v>
      </c>
    </row>
    <row r="55" spans="1:9" x14ac:dyDescent="0.3">
      <c r="A55">
        <f t="shared" si="0"/>
        <v>159</v>
      </c>
      <c r="B55">
        <v>162</v>
      </c>
      <c r="C55" s="11">
        <v>2.99</v>
      </c>
      <c r="D55" s="11">
        <v>2.68</v>
      </c>
      <c r="F55" t="s">
        <v>415</v>
      </c>
      <c r="G55" t="s">
        <v>412</v>
      </c>
      <c r="H55" t="s">
        <v>417</v>
      </c>
      <c r="I55">
        <v>10</v>
      </c>
    </row>
    <row r="56" spans="1:9" x14ac:dyDescent="0.3">
      <c r="A56">
        <f t="shared" si="0"/>
        <v>162</v>
      </c>
      <c r="B56">
        <v>165</v>
      </c>
      <c r="C56" s="11">
        <v>3</v>
      </c>
      <c r="D56" s="11">
        <v>2.46</v>
      </c>
      <c r="F56" t="s">
        <v>415</v>
      </c>
      <c r="G56" t="s">
        <v>412</v>
      </c>
      <c r="H56" t="s">
        <v>417</v>
      </c>
      <c r="I56">
        <v>16</v>
      </c>
    </row>
    <row r="57" spans="1:9" x14ac:dyDescent="0.3">
      <c r="A57">
        <f t="shared" si="0"/>
        <v>165</v>
      </c>
      <c r="B57">
        <v>168</v>
      </c>
      <c r="C57" s="11">
        <v>2.91</v>
      </c>
      <c r="D57" s="11">
        <v>2.46</v>
      </c>
      <c r="F57" t="s">
        <v>415</v>
      </c>
      <c r="G57" t="s">
        <v>412</v>
      </c>
      <c r="H57" t="s">
        <v>411</v>
      </c>
      <c r="I57">
        <v>15</v>
      </c>
    </row>
    <row r="58" spans="1:9" x14ac:dyDescent="0.3">
      <c r="A58">
        <f t="shared" si="0"/>
        <v>168</v>
      </c>
      <c r="B58">
        <v>171</v>
      </c>
      <c r="C58" s="11">
        <v>2.75</v>
      </c>
      <c r="D58" s="11">
        <v>0</v>
      </c>
      <c r="F58" t="s">
        <v>415</v>
      </c>
      <c r="G58" t="s">
        <v>412</v>
      </c>
      <c r="H58" t="s">
        <v>411</v>
      </c>
      <c r="I58">
        <v>125</v>
      </c>
    </row>
    <row r="59" spans="1:9" x14ac:dyDescent="0.3">
      <c r="A59">
        <f t="shared" si="0"/>
        <v>171</v>
      </c>
      <c r="B59">
        <v>174</v>
      </c>
      <c r="C59" s="11">
        <v>2.93</v>
      </c>
      <c r="D59" s="11">
        <v>0.43</v>
      </c>
      <c r="F59" t="s">
        <v>415</v>
      </c>
      <c r="G59" t="s">
        <v>412</v>
      </c>
      <c r="H59" t="s">
        <v>411</v>
      </c>
      <c r="I59">
        <v>110</v>
      </c>
    </row>
    <row r="60" spans="1:9" x14ac:dyDescent="0.3">
      <c r="A60">
        <f t="shared" si="0"/>
        <v>174</v>
      </c>
      <c r="B60">
        <v>177</v>
      </c>
      <c r="C60" s="11">
        <v>2.89</v>
      </c>
      <c r="D60" s="11">
        <v>1.61</v>
      </c>
      <c r="E60" t="s">
        <v>408</v>
      </c>
      <c r="F60" t="s">
        <v>415</v>
      </c>
      <c r="G60" t="s">
        <v>412</v>
      </c>
      <c r="H60" t="s">
        <v>411</v>
      </c>
      <c r="I60">
        <v>40</v>
      </c>
    </row>
    <row r="61" spans="1:9" x14ac:dyDescent="0.3">
      <c r="A61">
        <f t="shared" si="0"/>
        <v>177</v>
      </c>
      <c r="B61">
        <v>180</v>
      </c>
      <c r="C61" s="11">
        <v>3</v>
      </c>
      <c r="D61" s="11">
        <v>1.55</v>
      </c>
      <c r="E61" t="s">
        <v>417</v>
      </c>
      <c r="F61" t="s">
        <v>415</v>
      </c>
      <c r="G61" t="s">
        <v>412</v>
      </c>
      <c r="H61" t="s">
        <v>411</v>
      </c>
      <c r="I61">
        <v>34</v>
      </c>
    </row>
    <row r="62" spans="1:9" x14ac:dyDescent="0.3">
      <c r="A62">
        <f t="shared" si="0"/>
        <v>180</v>
      </c>
      <c r="B62">
        <v>183</v>
      </c>
      <c r="C62" s="11">
        <v>2.52</v>
      </c>
      <c r="D62" s="11">
        <v>0.22</v>
      </c>
      <c r="E62" t="s">
        <v>408</v>
      </c>
      <c r="F62" t="s">
        <v>415</v>
      </c>
      <c r="G62" t="s">
        <v>412</v>
      </c>
      <c r="H62" t="s">
        <v>411</v>
      </c>
      <c r="I62">
        <v>115</v>
      </c>
    </row>
    <row r="63" spans="1:9" x14ac:dyDescent="0.3">
      <c r="A63">
        <f t="shared" si="0"/>
        <v>183</v>
      </c>
      <c r="B63">
        <v>186</v>
      </c>
      <c r="C63" s="11">
        <v>3</v>
      </c>
      <c r="D63" s="11">
        <v>1.1100000000000001</v>
      </c>
      <c r="E63" t="s">
        <v>408</v>
      </c>
      <c r="F63" t="s">
        <v>415</v>
      </c>
      <c r="G63" t="s">
        <v>412</v>
      </c>
      <c r="H63" t="s">
        <v>411</v>
      </c>
      <c r="I63">
        <v>43</v>
      </c>
    </row>
    <row r="64" spans="1:9" x14ac:dyDescent="0.3">
      <c r="A64">
        <f t="shared" si="0"/>
        <v>186</v>
      </c>
      <c r="B64">
        <v>189</v>
      </c>
      <c r="C64" s="11">
        <v>3.2</v>
      </c>
      <c r="D64" s="11">
        <v>2.97</v>
      </c>
      <c r="E64" t="s">
        <v>417</v>
      </c>
      <c r="F64" t="s">
        <v>415</v>
      </c>
      <c r="G64" t="s">
        <v>412</v>
      </c>
      <c r="H64" t="s">
        <v>417</v>
      </c>
      <c r="I64">
        <v>12</v>
      </c>
    </row>
    <row r="65" spans="1:9" x14ac:dyDescent="0.3">
      <c r="A65">
        <f t="shared" si="0"/>
        <v>189</v>
      </c>
      <c r="B65">
        <v>192</v>
      </c>
      <c r="C65" s="11">
        <v>2.5</v>
      </c>
      <c r="D65" s="11">
        <v>1.58</v>
      </c>
      <c r="E65" t="s">
        <v>408</v>
      </c>
      <c r="F65" t="s">
        <v>415</v>
      </c>
      <c r="G65" t="s">
        <v>412</v>
      </c>
      <c r="H65" t="s">
        <v>411</v>
      </c>
      <c r="I65">
        <v>35</v>
      </c>
    </row>
    <row r="66" spans="1:9" x14ac:dyDescent="0.3">
      <c r="A66">
        <f t="shared" si="0"/>
        <v>192</v>
      </c>
      <c r="B66">
        <v>195</v>
      </c>
      <c r="C66" s="11">
        <v>3</v>
      </c>
      <c r="D66" s="11">
        <v>1.98</v>
      </c>
      <c r="E66" t="s">
        <v>408</v>
      </c>
      <c r="F66" t="s">
        <v>415</v>
      </c>
      <c r="G66" t="s">
        <v>412</v>
      </c>
      <c r="H66" t="s">
        <v>411</v>
      </c>
      <c r="I66">
        <v>32</v>
      </c>
    </row>
    <row r="67" spans="1:9" x14ac:dyDescent="0.3">
      <c r="A67">
        <f t="shared" si="0"/>
        <v>195</v>
      </c>
      <c r="B67">
        <v>198</v>
      </c>
      <c r="C67" s="11">
        <v>3</v>
      </c>
      <c r="D67" s="11">
        <v>2.95</v>
      </c>
      <c r="E67" t="s">
        <v>408</v>
      </c>
      <c r="F67" t="s">
        <v>415</v>
      </c>
      <c r="G67" t="s">
        <v>412</v>
      </c>
      <c r="H67" t="s">
        <v>411</v>
      </c>
      <c r="I67">
        <v>15</v>
      </c>
    </row>
    <row r="68" spans="1:9" x14ac:dyDescent="0.3">
      <c r="A68">
        <f t="shared" ref="A68:A97" si="1">B67</f>
        <v>198</v>
      </c>
      <c r="B68">
        <v>201</v>
      </c>
      <c r="C68" s="11">
        <v>2.98</v>
      </c>
      <c r="D68" s="11">
        <v>2.42</v>
      </c>
      <c r="E68" t="s">
        <v>417</v>
      </c>
      <c r="F68" t="s">
        <v>415</v>
      </c>
      <c r="G68" t="s">
        <v>412</v>
      </c>
      <c r="H68" t="s">
        <v>411</v>
      </c>
      <c r="I68">
        <v>19</v>
      </c>
    </row>
    <row r="69" spans="1:9" x14ac:dyDescent="0.3">
      <c r="A69">
        <f t="shared" si="1"/>
        <v>201</v>
      </c>
      <c r="B69">
        <v>204</v>
      </c>
      <c r="C69" s="11">
        <v>3</v>
      </c>
      <c r="D69" s="11">
        <v>2.62</v>
      </c>
      <c r="E69" t="s">
        <v>417</v>
      </c>
      <c r="F69" t="s">
        <v>413</v>
      </c>
      <c r="G69" t="s">
        <v>412</v>
      </c>
      <c r="H69" t="s">
        <v>411</v>
      </c>
      <c r="I69">
        <v>13</v>
      </c>
    </row>
    <row r="70" spans="1:9" x14ac:dyDescent="0.3">
      <c r="A70">
        <f t="shared" si="1"/>
        <v>204</v>
      </c>
      <c r="B70">
        <v>207</v>
      </c>
      <c r="C70" s="11">
        <v>3</v>
      </c>
      <c r="D70" s="11">
        <v>2.87</v>
      </c>
      <c r="E70" t="s">
        <v>417</v>
      </c>
      <c r="F70" t="s">
        <v>413</v>
      </c>
      <c r="G70" t="s">
        <v>412</v>
      </c>
      <c r="H70" t="s">
        <v>411</v>
      </c>
      <c r="I70">
        <v>14</v>
      </c>
    </row>
    <row r="71" spans="1:9" x14ac:dyDescent="0.3">
      <c r="A71">
        <f t="shared" si="1"/>
        <v>207</v>
      </c>
      <c r="B71">
        <v>210</v>
      </c>
      <c r="C71" s="11">
        <v>3</v>
      </c>
      <c r="D71" s="11">
        <v>2.6</v>
      </c>
      <c r="E71" t="s">
        <v>408</v>
      </c>
      <c r="F71" t="s">
        <v>409</v>
      </c>
      <c r="G71" t="s">
        <v>412</v>
      </c>
      <c r="H71" t="s">
        <v>411</v>
      </c>
      <c r="I71">
        <v>19</v>
      </c>
    </row>
    <row r="72" spans="1:9" x14ac:dyDescent="0.3">
      <c r="A72">
        <f t="shared" si="1"/>
        <v>210</v>
      </c>
      <c r="B72">
        <v>213</v>
      </c>
      <c r="C72" s="11">
        <v>3</v>
      </c>
      <c r="D72" s="11">
        <v>1.55</v>
      </c>
      <c r="E72" t="s">
        <v>408</v>
      </c>
      <c r="F72" t="s">
        <v>409</v>
      </c>
      <c r="G72" t="s">
        <v>412</v>
      </c>
      <c r="H72" t="s">
        <v>411</v>
      </c>
      <c r="I72">
        <v>45</v>
      </c>
    </row>
    <row r="73" spans="1:9" x14ac:dyDescent="0.3">
      <c r="A73">
        <f t="shared" si="1"/>
        <v>213</v>
      </c>
      <c r="B73">
        <v>216</v>
      </c>
      <c r="C73" s="11">
        <v>2.88</v>
      </c>
      <c r="D73" s="11">
        <v>0.91</v>
      </c>
      <c r="E73" t="s">
        <v>408</v>
      </c>
      <c r="F73" t="s">
        <v>415</v>
      </c>
      <c r="G73" t="s">
        <v>412</v>
      </c>
      <c r="H73" t="s">
        <v>416</v>
      </c>
      <c r="I73">
        <v>90</v>
      </c>
    </row>
    <row r="74" spans="1:9" x14ac:dyDescent="0.3">
      <c r="A74">
        <f t="shared" si="1"/>
        <v>216</v>
      </c>
      <c r="B74">
        <v>219</v>
      </c>
      <c r="C74" s="11">
        <v>2.96</v>
      </c>
      <c r="D74" s="11">
        <v>2.0099999999999998</v>
      </c>
      <c r="E74" t="s">
        <v>408</v>
      </c>
      <c r="F74" t="s">
        <v>415</v>
      </c>
      <c r="G74" t="s">
        <v>412</v>
      </c>
      <c r="H74" t="s">
        <v>411</v>
      </c>
      <c r="I74">
        <v>37</v>
      </c>
    </row>
    <row r="75" spans="1:9" x14ac:dyDescent="0.3">
      <c r="A75">
        <f t="shared" si="1"/>
        <v>219</v>
      </c>
      <c r="B75">
        <v>222</v>
      </c>
      <c r="C75" s="11">
        <v>2.67</v>
      </c>
      <c r="D75" s="11">
        <v>1.06</v>
      </c>
      <c r="E75" t="s">
        <v>416</v>
      </c>
      <c r="F75" t="s">
        <v>415</v>
      </c>
      <c r="G75" t="s">
        <v>412</v>
      </c>
      <c r="H75" t="s">
        <v>411</v>
      </c>
      <c r="I75">
        <v>65</v>
      </c>
    </row>
    <row r="76" spans="1:9" x14ac:dyDescent="0.3">
      <c r="A76">
        <f t="shared" si="1"/>
        <v>222</v>
      </c>
      <c r="B76">
        <v>225</v>
      </c>
      <c r="C76" s="11">
        <v>2.4300000000000002</v>
      </c>
      <c r="D76" s="11">
        <v>0.22</v>
      </c>
      <c r="E76" t="s">
        <v>408</v>
      </c>
      <c r="F76" t="s">
        <v>415</v>
      </c>
      <c r="G76" t="s">
        <v>412</v>
      </c>
      <c r="H76" t="s">
        <v>416</v>
      </c>
      <c r="I76">
        <v>110</v>
      </c>
    </row>
    <row r="77" spans="1:9" x14ac:dyDescent="0.3">
      <c r="A77">
        <f t="shared" si="1"/>
        <v>225</v>
      </c>
      <c r="B77">
        <v>228</v>
      </c>
      <c r="C77" s="11">
        <v>2.7</v>
      </c>
      <c r="D77" s="11">
        <v>0.35</v>
      </c>
      <c r="E77" t="s">
        <v>419</v>
      </c>
      <c r="F77" t="s">
        <v>415</v>
      </c>
      <c r="G77" t="s">
        <v>412</v>
      </c>
      <c r="H77" t="s">
        <v>416</v>
      </c>
      <c r="I77">
        <v>125</v>
      </c>
    </row>
    <row r="78" spans="1:9" x14ac:dyDescent="0.3">
      <c r="A78">
        <f t="shared" si="1"/>
        <v>228</v>
      </c>
      <c r="B78">
        <v>231</v>
      </c>
      <c r="C78" s="11">
        <v>3</v>
      </c>
      <c r="D78" s="11">
        <v>0</v>
      </c>
      <c r="E78" t="s">
        <v>419</v>
      </c>
      <c r="F78" t="s">
        <v>415</v>
      </c>
      <c r="G78" t="s">
        <v>412</v>
      </c>
      <c r="H78" t="s">
        <v>416</v>
      </c>
      <c r="I78">
        <v>125</v>
      </c>
    </row>
    <row r="79" spans="1:9" x14ac:dyDescent="0.3">
      <c r="A79">
        <f t="shared" si="1"/>
        <v>231</v>
      </c>
      <c r="B79">
        <v>234</v>
      </c>
      <c r="C79" s="11">
        <v>2.88</v>
      </c>
      <c r="D79" s="11">
        <v>2.0499999999999998</v>
      </c>
      <c r="E79" t="s">
        <v>417</v>
      </c>
      <c r="F79" t="s">
        <v>415</v>
      </c>
      <c r="G79" t="s">
        <v>412</v>
      </c>
      <c r="H79" t="s">
        <v>417</v>
      </c>
      <c r="I79">
        <v>30</v>
      </c>
    </row>
    <row r="80" spans="1:9" x14ac:dyDescent="0.3">
      <c r="A80">
        <f t="shared" si="1"/>
        <v>234</v>
      </c>
      <c r="B80">
        <v>237</v>
      </c>
      <c r="C80" s="11">
        <v>2.83</v>
      </c>
      <c r="D80" s="11">
        <v>1.31</v>
      </c>
      <c r="E80" t="s">
        <v>408</v>
      </c>
      <c r="F80" t="s">
        <v>415</v>
      </c>
      <c r="G80" t="s">
        <v>412</v>
      </c>
      <c r="H80" t="s">
        <v>417</v>
      </c>
      <c r="I80">
        <v>36</v>
      </c>
    </row>
    <row r="81" spans="1:9" x14ac:dyDescent="0.3">
      <c r="A81">
        <f t="shared" si="1"/>
        <v>237</v>
      </c>
      <c r="B81">
        <v>240</v>
      </c>
      <c r="C81" s="11">
        <v>3</v>
      </c>
      <c r="D81" s="11">
        <v>2.14</v>
      </c>
      <c r="E81" t="s">
        <v>408</v>
      </c>
      <c r="F81" t="s">
        <v>415</v>
      </c>
      <c r="G81" t="s">
        <v>412</v>
      </c>
      <c r="H81" t="s">
        <v>417</v>
      </c>
      <c r="I81">
        <v>26</v>
      </c>
    </row>
    <row r="82" spans="1:9" x14ac:dyDescent="0.3">
      <c r="A82">
        <f t="shared" si="1"/>
        <v>240</v>
      </c>
      <c r="B82">
        <v>243</v>
      </c>
      <c r="C82" s="11">
        <v>2.65</v>
      </c>
      <c r="D82" s="11">
        <v>0.54</v>
      </c>
      <c r="E82" t="s">
        <v>416</v>
      </c>
      <c r="F82" t="s">
        <v>415</v>
      </c>
      <c r="G82" t="s">
        <v>412</v>
      </c>
      <c r="H82" t="s">
        <v>416</v>
      </c>
      <c r="I82">
        <v>90</v>
      </c>
    </row>
    <row r="83" spans="1:9" x14ac:dyDescent="0.3">
      <c r="A83">
        <f t="shared" si="1"/>
        <v>243</v>
      </c>
      <c r="B83">
        <v>246</v>
      </c>
      <c r="C83" s="11">
        <v>3</v>
      </c>
      <c r="D83" s="11">
        <v>0.91</v>
      </c>
      <c r="E83" t="s">
        <v>408</v>
      </c>
      <c r="F83" t="s">
        <v>415</v>
      </c>
      <c r="G83" t="s">
        <v>412</v>
      </c>
      <c r="H83" t="s">
        <v>411</v>
      </c>
      <c r="I83">
        <v>85</v>
      </c>
    </row>
    <row r="84" spans="1:9" x14ac:dyDescent="0.3">
      <c r="A84">
        <f t="shared" si="1"/>
        <v>246</v>
      </c>
      <c r="B84">
        <v>249</v>
      </c>
      <c r="C84" s="11">
        <v>2.98</v>
      </c>
      <c r="D84" s="11">
        <v>1.83</v>
      </c>
      <c r="E84" t="s">
        <v>408</v>
      </c>
      <c r="F84" t="s">
        <v>415</v>
      </c>
      <c r="G84" t="s">
        <v>412</v>
      </c>
      <c r="H84" t="s">
        <v>411</v>
      </c>
      <c r="I84">
        <v>40</v>
      </c>
    </row>
    <row r="85" spans="1:9" x14ac:dyDescent="0.3">
      <c r="A85">
        <f t="shared" si="1"/>
        <v>249</v>
      </c>
      <c r="B85">
        <v>252</v>
      </c>
      <c r="C85" s="11">
        <v>3</v>
      </c>
      <c r="D85" s="11">
        <v>2.12</v>
      </c>
      <c r="E85" t="s">
        <v>408</v>
      </c>
      <c r="F85" t="s">
        <v>409</v>
      </c>
      <c r="G85" t="s">
        <v>412</v>
      </c>
      <c r="H85" t="s">
        <v>411</v>
      </c>
      <c r="I85">
        <v>23</v>
      </c>
    </row>
    <row r="86" spans="1:9" x14ac:dyDescent="0.3">
      <c r="A86">
        <f t="shared" si="1"/>
        <v>252</v>
      </c>
      <c r="B86">
        <v>255</v>
      </c>
      <c r="C86" s="11">
        <v>2.96</v>
      </c>
      <c r="D86" s="11">
        <v>2.52</v>
      </c>
      <c r="E86" t="s">
        <v>408</v>
      </c>
      <c r="F86" t="s">
        <v>420</v>
      </c>
      <c r="G86" t="s">
        <v>412</v>
      </c>
      <c r="H86" t="s">
        <v>411</v>
      </c>
      <c r="I86">
        <v>15</v>
      </c>
    </row>
    <row r="87" spans="1:9" x14ac:dyDescent="0.3">
      <c r="A87">
        <f t="shared" si="1"/>
        <v>255</v>
      </c>
      <c r="B87">
        <v>258</v>
      </c>
      <c r="C87" s="11">
        <v>3</v>
      </c>
      <c r="D87" s="11">
        <v>0.62</v>
      </c>
      <c r="E87" t="s">
        <v>416</v>
      </c>
      <c r="F87" t="s">
        <v>415</v>
      </c>
      <c r="G87" t="s">
        <v>412</v>
      </c>
      <c r="H87" t="s">
        <v>416</v>
      </c>
      <c r="I87">
        <v>90</v>
      </c>
    </row>
    <row r="88" spans="1:9" x14ac:dyDescent="0.3">
      <c r="A88">
        <f t="shared" si="1"/>
        <v>258</v>
      </c>
      <c r="B88">
        <v>261</v>
      </c>
      <c r="C88" s="11">
        <v>3</v>
      </c>
      <c r="D88" s="11">
        <v>1.51</v>
      </c>
      <c r="E88" t="s">
        <v>408</v>
      </c>
      <c r="F88" t="s">
        <v>415</v>
      </c>
      <c r="G88" t="s">
        <v>412</v>
      </c>
      <c r="H88" t="s">
        <v>411</v>
      </c>
      <c r="I88">
        <v>40</v>
      </c>
    </row>
    <row r="89" spans="1:9" x14ac:dyDescent="0.3">
      <c r="A89">
        <f t="shared" si="1"/>
        <v>261</v>
      </c>
      <c r="B89">
        <v>264</v>
      </c>
      <c r="C89" s="11">
        <v>2.98</v>
      </c>
      <c r="D89" s="11">
        <v>1.26</v>
      </c>
      <c r="E89" t="s">
        <v>408</v>
      </c>
      <c r="F89" t="s">
        <v>415</v>
      </c>
      <c r="G89" t="s">
        <v>412</v>
      </c>
      <c r="H89" t="s">
        <v>411</v>
      </c>
      <c r="I89">
        <v>45</v>
      </c>
    </row>
    <row r="90" spans="1:9" x14ac:dyDescent="0.3">
      <c r="A90">
        <f t="shared" si="1"/>
        <v>264</v>
      </c>
      <c r="B90">
        <v>267</v>
      </c>
      <c r="C90" s="11">
        <v>3</v>
      </c>
      <c r="D90" s="11">
        <v>2.13</v>
      </c>
      <c r="E90" t="s">
        <v>408</v>
      </c>
      <c r="F90" t="s">
        <v>415</v>
      </c>
      <c r="G90" t="s">
        <v>412</v>
      </c>
      <c r="H90" t="s">
        <v>411</v>
      </c>
      <c r="I90">
        <v>24</v>
      </c>
    </row>
    <row r="91" spans="1:9" x14ac:dyDescent="0.3">
      <c r="A91">
        <f t="shared" si="1"/>
        <v>267</v>
      </c>
      <c r="B91">
        <v>270</v>
      </c>
      <c r="C91" s="11">
        <v>2.92</v>
      </c>
      <c r="D91" s="11">
        <v>2.012</v>
      </c>
      <c r="E91" t="s">
        <v>408</v>
      </c>
      <c r="F91" t="s">
        <v>415</v>
      </c>
      <c r="G91" t="s">
        <v>412</v>
      </c>
      <c r="H91" t="s">
        <v>411</v>
      </c>
      <c r="I91">
        <v>33</v>
      </c>
    </row>
    <row r="92" spans="1:9" x14ac:dyDescent="0.3">
      <c r="A92">
        <f t="shared" si="1"/>
        <v>270</v>
      </c>
      <c r="B92">
        <v>273</v>
      </c>
      <c r="C92" s="11">
        <v>3</v>
      </c>
      <c r="D92" s="11">
        <v>2.72</v>
      </c>
      <c r="E92" t="s">
        <v>408</v>
      </c>
      <c r="F92" t="s">
        <v>415</v>
      </c>
      <c r="G92" t="s">
        <v>412</v>
      </c>
      <c r="H92" t="s">
        <v>411</v>
      </c>
      <c r="I92">
        <v>14</v>
      </c>
    </row>
    <row r="93" spans="1:9" x14ac:dyDescent="0.3">
      <c r="A93">
        <f t="shared" si="1"/>
        <v>273</v>
      </c>
      <c r="B93">
        <v>276</v>
      </c>
      <c r="C93" s="11">
        <v>3</v>
      </c>
      <c r="D93" s="11">
        <v>0.57999999999999996</v>
      </c>
      <c r="E93" t="s">
        <v>416</v>
      </c>
      <c r="F93" t="s">
        <v>415</v>
      </c>
      <c r="G93" t="s">
        <v>412</v>
      </c>
      <c r="H93" t="s">
        <v>416</v>
      </c>
      <c r="I93">
        <v>90</v>
      </c>
    </row>
    <row r="94" spans="1:9" x14ac:dyDescent="0.3">
      <c r="A94">
        <f t="shared" si="1"/>
        <v>276</v>
      </c>
      <c r="B94">
        <v>279</v>
      </c>
      <c r="C94" s="11">
        <v>3</v>
      </c>
      <c r="D94" s="11">
        <v>1.36</v>
      </c>
      <c r="E94" t="s">
        <v>408</v>
      </c>
      <c r="F94" t="s">
        <v>415</v>
      </c>
      <c r="G94" t="s">
        <v>412</v>
      </c>
      <c r="H94" t="s">
        <v>416</v>
      </c>
      <c r="I94">
        <v>80</v>
      </c>
    </row>
    <row r="95" spans="1:9" x14ac:dyDescent="0.3">
      <c r="A95">
        <f t="shared" si="1"/>
        <v>279</v>
      </c>
      <c r="B95">
        <v>282</v>
      </c>
      <c r="C95" s="11">
        <v>3</v>
      </c>
      <c r="D95" s="11">
        <v>2.4300000000000002</v>
      </c>
      <c r="E95" t="s">
        <v>408</v>
      </c>
      <c r="F95" t="s">
        <v>415</v>
      </c>
      <c r="G95" t="s">
        <v>412</v>
      </c>
      <c r="H95" t="s">
        <v>417</v>
      </c>
      <c r="I95">
        <v>16</v>
      </c>
    </row>
    <row r="96" spans="1:9" x14ac:dyDescent="0.3">
      <c r="A96">
        <f t="shared" si="1"/>
        <v>282</v>
      </c>
      <c r="B96">
        <v>285</v>
      </c>
      <c r="C96" s="11">
        <v>3</v>
      </c>
      <c r="D96" s="11">
        <v>2.62</v>
      </c>
      <c r="E96" t="s">
        <v>408</v>
      </c>
      <c r="F96" t="s">
        <v>415</v>
      </c>
      <c r="G96" t="s">
        <v>412</v>
      </c>
      <c r="H96" t="s">
        <v>417</v>
      </c>
      <c r="I96">
        <v>18</v>
      </c>
    </row>
    <row r="97" spans="1:9" x14ac:dyDescent="0.3">
      <c r="A97">
        <f t="shared" si="1"/>
        <v>285</v>
      </c>
      <c r="B97">
        <v>288</v>
      </c>
      <c r="C97" s="11">
        <v>2.97</v>
      </c>
      <c r="D97" s="11">
        <v>2.2000000000000002</v>
      </c>
      <c r="E97" t="s">
        <v>408</v>
      </c>
      <c r="F97" t="s">
        <v>415</v>
      </c>
      <c r="G97" t="s">
        <v>412</v>
      </c>
      <c r="H97" t="s">
        <v>411</v>
      </c>
      <c r="I97">
        <v>22</v>
      </c>
    </row>
  </sheetData>
  <dataValidations count="4">
    <dataValidation type="list" allowBlank="1" showInputMessage="1" showErrorMessage="1" sqref="E2:E287" xr:uid="{036A26B3-3D6E-4F17-AE5B-4EC83A3A87D1}">
      <formula1>"1 - Very soft, 2 - Soft, 3 - Moderate, 4 - Hard, 5 - Very Hard"</formula1>
    </dataValidation>
    <dataValidation type="list" allowBlank="1" showInputMessage="1" showErrorMessage="1" sqref="F2:F287" xr:uid="{7709002A-374A-44A1-9A15-BB1505C7647F}">
      <formula1>"1 - No Reaction, 2 - Weak Reaction, 3 - Moderate Reaction, 4 - Strong Reaction, 5 - Very Strong Reaction"</formula1>
    </dataValidation>
    <dataValidation type="list" allowBlank="1" showInputMessage="1" showErrorMessage="1" sqref="G2:G287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H2:H287" xr:uid="{AF75A736-1095-49E9-9D5F-32F90F97C803}">
      <formula1>"1 - Extremely Soft, 2 - Soft, 3 - Medium, 4 - Hard, 5 - Very Hard"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E9AA-268F-4E40-AC3A-610E1C323CB7}">
  <sheetPr>
    <tabColor theme="7" tint="0.59999389629810485"/>
  </sheetPr>
  <dimension ref="A1:B289"/>
  <sheetViews>
    <sheetView workbookViewId="0">
      <selection sqref="A1:B1"/>
    </sheetView>
  </sheetViews>
  <sheetFormatPr defaultRowHeight="14.4" x14ac:dyDescent="0.3"/>
  <cols>
    <col min="1" max="1" width="11.44140625" bestFit="1" customWidth="1"/>
    <col min="2" max="2" width="35.21875" bestFit="1" customWidth="1"/>
    <col min="5" max="5" width="29.6640625" customWidth="1"/>
  </cols>
  <sheetData>
    <row r="1" spans="1:2" ht="18" thickBot="1" x14ac:dyDescent="0.35">
      <c r="A1" s="12" t="s">
        <v>20</v>
      </c>
      <c r="B1" s="12" t="s">
        <v>83</v>
      </c>
    </row>
    <row r="2" spans="1:2" x14ac:dyDescent="0.3">
      <c r="A2">
        <v>1</v>
      </c>
      <c r="B2" t="s">
        <v>134</v>
      </c>
    </row>
    <row r="3" spans="1:2" x14ac:dyDescent="0.3">
      <c r="A3">
        <f>A2+1</f>
        <v>2</v>
      </c>
      <c r="B3" t="s">
        <v>134</v>
      </c>
    </row>
    <row r="4" spans="1:2" x14ac:dyDescent="0.3">
      <c r="A4">
        <f t="shared" ref="A4:A67" si="0">A3+1</f>
        <v>3</v>
      </c>
      <c r="B4" t="s">
        <v>134</v>
      </c>
    </row>
    <row r="5" spans="1:2" x14ac:dyDescent="0.3">
      <c r="A5">
        <f t="shared" si="0"/>
        <v>4</v>
      </c>
      <c r="B5" t="s">
        <v>134</v>
      </c>
    </row>
    <row r="6" spans="1:2" x14ac:dyDescent="0.3">
      <c r="A6">
        <f t="shared" si="0"/>
        <v>5</v>
      </c>
      <c r="B6">
        <v>0.85299999999999998</v>
      </c>
    </row>
    <row r="7" spans="1:2" x14ac:dyDescent="0.3">
      <c r="A7">
        <f t="shared" si="0"/>
        <v>6</v>
      </c>
      <c r="B7">
        <v>0.79400000000000004</v>
      </c>
    </row>
    <row r="8" spans="1:2" x14ac:dyDescent="0.3">
      <c r="A8">
        <f t="shared" si="0"/>
        <v>7</v>
      </c>
      <c r="B8">
        <v>0.49099999999999999</v>
      </c>
    </row>
    <row r="9" spans="1:2" x14ac:dyDescent="0.3">
      <c r="A9">
        <f t="shared" si="0"/>
        <v>8</v>
      </c>
      <c r="B9">
        <v>0.68600000000000005</v>
      </c>
    </row>
    <row r="10" spans="1:2" x14ac:dyDescent="0.3">
      <c r="A10">
        <f t="shared" si="0"/>
        <v>9</v>
      </c>
      <c r="B10">
        <v>0.36599999999999999</v>
      </c>
    </row>
    <row r="11" spans="1:2" x14ac:dyDescent="0.3">
      <c r="A11">
        <f t="shared" si="0"/>
        <v>10</v>
      </c>
      <c r="B11">
        <v>0.41299999999999998</v>
      </c>
    </row>
    <row r="12" spans="1:2" x14ac:dyDescent="0.3">
      <c r="A12">
        <f t="shared" si="0"/>
        <v>11</v>
      </c>
      <c r="B12">
        <v>1.52</v>
      </c>
    </row>
    <row r="13" spans="1:2" x14ac:dyDescent="0.3">
      <c r="A13">
        <f t="shared" si="0"/>
        <v>12</v>
      </c>
      <c r="B13">
        <v>0.44800000000000001</v>
      </c>
    </row>
    <row r="14" spans="1:2" x14ac:dyDescent="0.3">
      <c r="A14">
        <f t="shared" si="0"/>
        <v>13</v>
      </c>
      <c r="B14">
        <v>0.42699999999999999</v>
      </c>
    </row>
    <row r="15" spans="1:2" x14ac:dyDescent="0.3">
      <c r="A15">
        <f t="shared" si="0"/>
        <v>14</v>
      </c>
      <c r="B15">
        <v>0.36399999999999999</v>
      </c>
    </row>
    <row r="16" spans="1:2" x14ac:dyDescent="0.3">
      <c r="A16">
        <f t="shared" si="0"/>
        <v>15</v>
      </c>
      <c r="B16">
        <v>0.48</v>
      </c>
    </row>
    <row r="17" spans="1:2" x14ac:dyDescent="0.3">
      <c r="A17">
        <f t="shared" si="0"/>
        <v>16</v>
      </c>
      <c r="B17">
        <v>0.499</v>
      </c>
    </row>
    <row r="18" spans="1:2" x14ac:dyDescent="0.3">
      <c r="A18">
        <f t="shared" si="0"/>
        <v>17</v>
      </c>
      <c r="B18">
        <v>0.55200000000000005</v>
      </c>
    </row>
    <row r="19" spans="1:2" x14ac:dyDescent="0.3">
      <c r="A19">
        <f t="shared" si="0"/>
        <v>18</v>
      </c>
      <c r="B19">
        <v>0.48399999999999999</v>
      </c>
    </row>
    <row r="20" spans="1:2" x14ac:dyDescent="0.3">
      <c r="A20">
        <f t="shared" si="0"/>
        <v>19</v>
      </c>
      <c r="B20">
        <v>0.501</v>
      </c>
    </row>
    <row r="21" spans="1:2" x14ac:dyDescent="0.3">
      <c r="A21">
        <f t="shared" si="0"/>
        <v>20</v>
      </c>
      <c r="B21">
        <v>1.0900000000000001</v>
      </c>
    </row>
    <row r="22" spans="1:2" x14ac:dyDescent="0.3">
      <c r="A22">
        <f t="shared" si="0"/>
        <v>21</v>
      </c>
      <c r="B22">
        <v>0.77900000000000003</v>
      </c>
    </row>
    <row r="23" spans="1:2" x14ac:dyDescent="0.3">
      <c r="A23">
        <f t="shared" si="0"/>
        <v>22</v>
      </c>
      <c r="B23">
        <v>0.46800000000000003</v>
      </c>
    </row>
    <row r="24" spans="1:2" x14ac:dyDescent="0.3">
      <c r="A24">
        <f t="shared" si="0"/>
        <v>23</v>
      </c>
      <c r="B24">
        <v>0.59099999999999997</v>
      </c>
    </row>
    <row r="25" spans="1:2" x14ac:dyDescent="0.3">
      <c r="A25">
        <f t="shared" si="0"/>
        <v>24</v>
      </c>
      <c r="B25">
        <v>0.56299999999999994</v>
      </c>
    </row>
    <row r="26" spans="1:2" x14ac:dyDescent="0.3">
      <c r="A26">
        <f t="shared" si="0"/>
        <v>25</v>
      </c>
      <c r="B26">
        <v>0.69599999999999995</v>
      </c>
    </row>
    <row r="27" spans="1:2" x14ac:dyDescent="0.3">
      <c r="A27">
        <f t="shared" si="0"/>
        <v>26</v>
      </c>
      <c r="B27">
        <v>0.10100000000000001</v>
      </c>
    </row>
    <row r="28" spans="1:2" x14ac:dyDescent="0.3">
      <c r="A28">
        <f t="shared" si="0"/>
        <v>27</v>
      </c>
      <c r="B28">
        <v>0.41</v>
      </c>
    </row>
    <row r="29" spans="1:2" x14ac:dyDescent="0.3">
      <c r="A29">
        <f t="shared" si="0"/>
        <v>28</v>
      </c>
      <c r="B29">
        <v>3</v>
      </c>
    </row>
    <row r="30" spans="1:2" x14ac:dyDescent="0.3">
      <c r="A30">
        <f t="shared" si="0"/>
        <v>29</v>
      </c>
      <c r="B30">
        <v>1.5</v>
      </c>
    </row>
    <row r="31" spans="1:2" x14ac:dyDescent="0.3">
      <c r="A31">
        <f t="shared" si="0"/>
        <v>30</v>
      </c>
      <c r="B31">
        <v>0.91800000000000004</v>
      </c>
    </row>
    <row r="32" spans="1:2" x14ac:dyDescent="0.3">
      <c r="A32">
        <f t="shared" si="0"/>
        <v>31</v>
      </c>
      <c r="B32">
        <v>0.78300000000000003</v>
      </c>
    </row>
    <row r="33" spans="1:2" x14ac:dyDescent="0.3">
      <c r="A33">
        <f t="shared" si="0"/>
        <v>32</v>
      </c>
      <c r="B33">
        <v>0.79800000000000004</v>
      </c>
    </row>
    <row r="34" spans="1:2" x14ac:dyDescent="0.3">
      <c r="A34">
        <f t="shared" si="0"/>
        <v>33</v>
      </c>
      <c r="B34">
        <v>1.21</v>
      </c>
    </row>
    <row r="35" spans="1:2" x14ac:dyDescent="0.3">
      <c r="A35">
        <f t="shared" si="0"/>
        <v>34</v>
      </c>
      <c r="B35">
        <v>0.56999999999999995</v>
      </c>
    </row>
    <row r="36" spans="1:2" x14ac:dyDescent="0.3">
      <c r="A36">
        <f t="shared" si="0"/>
        <v>35</v>
      </c>
      <c r="B36">
        <v>1.46</v>
      </c>
    </row>
    <row r="37" spans="1:2" x14ac:dyDescent="0.3">
      <c r="A37">
        <f t="shared" si="0"/>
        <v>36</v>
      </c>
      <c r="B37">
        <v>2.02</v>
      </c>
    </row>
    <row r="38" spans="1:2" x14ac:dyDescent="0.3">
      <c r="A38">
        <f t="shared" si="0"/>
        <v>37</v>
      </c>
      <c r="B38">
        <v>1.1299999999999999</v>
      </c>
    </row>
    <row r="39" spans="1:2" x14ac:dyDescent="0.3">
      <c r="A39">
        <f t="shared" si="0"/>
        <v>38</v>
      </c>
      <c r="B39">
        <v>0.88</v>
      </c>
    </row>
    <row r="40" spans="1:2" x14ac:dyDescent="0.3">
      <c r="A40">
        <f t="shared" si="0"/>
        <v>39</v>
      </c>
      <c r="B40">
        <v>0.68</v>
      </c>
    </row>
    <row r="41" spans="1:2" x14ac:dyDescent="0.3">
      <c r="A41">
        <f t="shared" si="0"/>
        <v>40</v>
      </c>
      <c r="B41">
        <v>0.40200000000000002</v>
      </c>
    </row>
    <row r="42" spans="1:2" x14ac:dyDescent="0.3">
      <c r="A42">
        <f t="shared" si="0"/>
        <v>41</v>
      </c>
      <c r="B42">
        <v>0.26500000000000001</v>
      </c>
    </row>
    <row r="43" spans="1:2" x14ac:dyDescent="0.3">
      <c r="A43">
        <f t="shared" si="0"/>
        <v>42</v>
      </c>
      <c r="B43">
        <v>0.308</v>
      </c>
    </row>
    <row r="44" spans="1:2" x14ac:dyDescent="0.3">
      <c r="A44">
        <f t="shared" si="0"/>
        <v>43</v>
      </c>
      <c r="B44">
        <v>0.32400000000000001</v>
      </c>
    </row>
    <row r="45" spans="1:2" x14ac:dyDescent="0.3">
      <c r="A45">
        <f t="shared" si="0"/>
        <v>44</v>
      </c>
      <c r="B45">
        <v>0.53200000000000003</v>
      </c>
    </row>
    <row r="46" spans="1:2" x14ac:dyDescent="0.3">
      <c r="A46">
        <f t="shared" si="0"/>
        <v>45</v>
      </c>
      <c r="B46">
        <v>0.45100000000000001</v>
      </c>
    </row>
    <row r="47" spans="1:2" x14ac:dyDescent="0.3">
      <c r="A47">
        <f t="shared" si="0"/>
        <v>46</v>
      </c>
      <c r="B47">
        <v>0.51900000000000002</v>
      </c>
    </row>
    <row r="48" spans="1:2" x14ac:dyDescent="0.3">
      <c r="A48">
        <f t="shared" si="0"/>
        <v>47</v>
      </c>
      <c r="B48">
        <v>2.0699999999999998</v>
      </c>
    </row>
    <row r="49" spans="1:2" x14ac:dyDescent="0.3">
      <c r="A49">
        <f t="shared" si="0"/>
        <v>48</v>
      </c>
      <c r="B49">
        <v>2.5499999999999998</v>
      </c>
    </row>
    <row r="50" spans="1:2" x14ac:dyDescent="0.3">
      <c r="A50">
        <f t="shared" si="0"/>
        <v>49</v>
      </c>
      <c r="B50">
        <v>0.72099999999999997</v>
      </c>
    </row>
    <row r="51" spans="1:2" x14ac:dyDescent="0.3">
      <c r="A51">
        <f t="shared" si="0"/>
        <v>50</v>
      </c>
      <c r="B51">
        <v>1.91</v>
      </c>
    </row>
    <row r="52" spans="1:2" x14ac:dyDescent="0.3">
      <c r="A52">
        <f t="shared" si="0"/>
        <v>51</v>
      </c>
      <c r="B52">
        <v>2.1800000000000002</v>
      </c>
    </row>
    <row r="53" spans="1:2" x14ac:dyDescent="0.3">
      <c r="A53">
        <f t="shared" si="0"/>
        <v>52</v>
      </c>
      <c r="B53">
        <v>1.04</v>
      </c>
    </row>
    <row r="54" spans="1:2" x14ac:dyDescent="0.3">
      <c r="A54">
        <f t="shared" si="0"/>
        <v>53</v>
      </c>
      <c r="B54">
        <v>0.60899999999999999</v>
      </c>
    </row>
    <row r="55" spans="1:2" x14ac:dyDescent="0.3">
      <c r="A55">
        <f t="shared" si="0"/>
        <v>54</v>
      </c>
      <c r="B55">
        <v>0.627</v>
      </c>
    </row>
    <row r="56" spans="1:2" x14ac:dyDescent="0.3">
      <c r="A56">
        <f t="shared" si="0"/>
        <v>55</v>
      </c>
      <c r="B56">
        <v>0.98599999999999999</v>
      </c>
    </row>
    <row r="57" spans="1:2" x14ac:dyDescent="0.3">
      <c r="A57">
        <f t="shared" si="0"/>
        <v>56</v>
      </c>
      <c r="B57">
        <v>1.05</v>
      </c>
    </row>
    <row r="58" spans="1:2" x14ac:dyDescent="0.3">
      <c r="A58">
        <f t="shared" si="0"/>
        <v>57</v>
      </c>
      <c r="B58">
        <v>0.91400000000000003</v>
      </c>
    </row>
    <row r="59" spans="1:2" x14ac:dyDescent="0.3">
      <c r="A59">
        <f t="shared" si="0"/>
        <v>58</v>
      </c>
      <c r="B59">
        <v>0.38200000000000001</v>
      </c>
    </row>
    <row r="60" spans="1:2" x14ac:dyDescent="0.3">
      <c r="A60">
        <f t="shared" si="0"/>
        <v>59</v>
      </c>
      <c r="B60">
        <v>0.53700000000000003</v>
      </c>
    </row>
    <row r="61" spans="1:2" x14ac:dyDescent="0.3">
      <c r="A61">
        <f t="shared" si="0"/>
        <v>60</v>
      </c>
      <c r="B61">
        <v>0.76100000000000001</v>
      </c>
    </row>
    <row r="62" spans="1:2" x14ac:dyDescent="0.3">
      <c r="A62">
        <f t="shared" si="0"/>
        <v>61</v>
      </c>
      <c r="B62">
        <v>0.47699999999999998</v>
      </c>
    </row>
    <row r="63" spans="1:2" x14ac:dyDescent="0.3">
      <c r="A63">
        <f t="shared" si="0"/>
        <v>62</v>
      </c>
      <c r="B63">
        <v>0.52700000000000002</v>
      </c>
    </row>
    <row r="64" spans="1:2" x14ac:dyDescent="0.3">
      <c r="A64">
        <f t="shared" si="0"/>
        <v>63</v>
      </c>
      <c r="B64">
        <v>0.57999999999999996</v>
      </c>
    </row>
    <row r="65" spans="1:2" x14ac:dyDescent="0.3">
      <c r="A65">
        <f t="shared" si="0"/>
        <v>64</v>
      </c>
      <c r="B65">
        <v>0.70399999999999996</v>
      </c>
    </row>
    <row r="66" spans="1:2" x14ac:dyDescent="0.3">
      <c r="A66">
        <f t="shared" si="0"/>
        <v>65</v>
      </c>
      <c r="B66">
        <v>0.82899999999999996</v>
      </c>
    </row>
    <row r="67" spans="1:2" x14ac:dyDescent="0.3">
      <c r="A67">
        <f t="shared" si="0"/>
        <v>66</v>
      </c>
      <c r="B67">
        <v>0.73099999999999998</v>
      </c>
    </row>
    <row r="68" spans="1:2" x14ac:dyDescent="0.3">
      <c r="A68">
        <f t="shared" ref="A68:A131" si="1">A67+1</f>
        <v>67</v>
      </c>
      <c r="B68">
        <v>0.38900000000000001</v>
      </c>
    </row>
    <row r="69" spans="1:2" x14ac:dyDescent="0.3">
      <c r="A69">
        <f t="shared" si="1"/>
        <v>68</v>
      </c>
      <c r="B69">
        <v>0.44400000000000001</v>
      </c>
    </row>
    <row r="70" spans="1:2" x14ac:dyDescent="0.3">
      <c r="A70">
        <f t="shared" si="1"/>
        <v>69</v>
      </c>
      <c r="B70">
        <v>1.4E-2</v>
      </c>
    </row>
    <row r="71" spans="1:2" x14ac:dyDescent="0.3">
      <c r="A71">
        <f t="shared" si="1"/>
        <v>70</v>
      </c>
      <c r="B71">
        <v>0.69299999999999995</v>
      </c>
    </row>
    <row r="72" spans="1:2" x14ac:dyDescent="0.3">
      <c r="A72">
        <f t="shared" si="1"/>
        <v>71</v>
      </c>
      <c r="B72">
        <v>0.27100000000000002</v>
      </c>
    </row>
    <row r="73" spans="1:2" x14ac:dyDescent="0.3">
      <c r="A73">
        <f t="shared" si="1"/>
        <v>72</v>
      </c>
      <c r="B73">
        <v>0.43099999999999999</v>
      </c>
    </row>
    <row r="74" spans="1:2" x14ac:dyDescent="0.3">
      <c r="A74">
        <f t="shared" si="1"/>
        <v>73</v>
      </c>
      <c r="B74">
        <v>0.69899999999999995</v>
      </c>
    </row>
    <row r="75" spans="1:2" x14ac:dyDescent="0.3">
      <c r="A75">
        <f t="shared" si="1"/>
        <v>74</v>
      </c>
      <c r="B75">
        <v>0.32400000000000001</v>
      </c>
    </row>
    <row r="76" spans="1:2" x14ac:dyDescent="0.3">
      <c r="A76">
        <f t="shared" si="1"/>
        <v>75</v>
      </c>
      <c r="B76">
        <v>0.53100000000000003</v>
      </c>
    </row>
    <row r="77" spans="1:2" x14ac:dyDescent="0.3">
      <c r="A77">
        <f t="shared" si="1"/>
        <v>76</v>
      </c>
      <c r="B77">
        <v>1.33</v>
      </c>
    </row>
    <row r="78" spans="1:2" x14ac:dyDescent="0.3">
      <c r="A78">
        <f t="shared" si="1"/>
        <v>77</v>
      </c>
      <c r="B78">
        <v>8.67</v>
      </c>
    </row>
    <row r="79" spans="1:2" x14ac:dyDescent="0.3">
      <c r="A79">
        <f t="shared" si="1"/>
        <v>78</v>
      </c>
      <c r="B79">
        <v>91.1</v>
      </c>
    </row>
    <row r="80" spans="1:2" x14ac:dyDescent="0.3">
      <c r="A80">
        <f t="shared" si="1"/>
        <v>79</v>
      </c>
      <c r="B80">
        <v>0.29099999999999998</v>
      </c>
    </row>
    <row r="81" spans="1:2" x14ac:dyDescent="0.3">
      <c r="A81">
        <f t="shared" si="1"/>
        <v>80</v>
      </c>
      <c r="B81">
        <v>0.77700000000000002</v>
      </c>
    </row>
    <row r="82" spans="1:2" x14ac:dyDescent="0.3">
      <c r="A82">
        <f t="shared" si="1"/>
        <v>81</v>
      </c>
      <c r="B82">
        <v>0.35899999999999999</v>
      </c>
    </row>
    <row r="83" spans="1:2" x14ac:dyDescent="0.3">
      <c r="A83">
        <f t="shared" si="1"/>
        <v>82</v>
      </c>
      <c r="B83">
        <v>0.33400000000000002</v>
      </c>
    </row>
    <row r="84" spans="1:2" x14ac:dyDescent="0.3">
      <c r="A84">
        <f t="shared" si="1"/>
        <v>83</v>
      </c>
      <c r="B84">
        <v>1.07</v>
      </c>
    </row>
    <row r="85" spans="1:2" x14ac:dyDescent="0.3">
      <c r="A85">
        <f t="shared" si="1"/>
        <v>84</v>
      </c>
      <c r="B85">
        <v>1.48</v>
      </c>
    </row>
    <row r="86" spans="1:2" x14ac:dyDescent="0.3">
      <c r="A86">
        <f t="shared" si="1"/>
        <v>85</v>
      </c>
      <c r="B86">
        <v>0.93799999999999994</v>
      </c>
    </row>
    <row r="87" spans="1:2" x14ac:dyDescent="0.3">
      <c r="A87">
        <f t="shared" si="1"/>
        <v>86</v>
      </c>
      <c r="B87">
        <v>0.81</v>
      </c>
    </row>
    <row r="88" spans="1:2" x14ac:dyDescent="0.3">
      <c r="A88">
        <f t="shared" si="1"/>
        <v>87</v>
      </c>
      <c r="B88">
        <v>1.66</v>
      </c>
    </row>
    <row r="89" spans="1:2" x14ac:dyDescent="0.3">
      <c r="A89">
        <f t="shared" si="1"/>
        <v>88</v>
      </c>
      <c r="B89">
        <v>0.58299999999999996</v>
      </c>
    </row>
    <row r="90" spans="1:2" x14ac:dyDescent="0.3">
      <c r="A90">
        <f t="shared" si="1"/>
        <v>89</v>
      </c>
      <c r="B90">
        <v>0.48499999999999999</v>
      </c>
    </row>
    <row r="91" spans="1:2" x14ac:dyDescent="0.3">
      <c r="A91">
        <f t="shared" si="1"/>
        <v>90</v>
      </c>
      <c r="B91">
        <v>0.46200000000000002</v>
      </c>
    </row>
    <row r="92" spans="1:2" x14ac:dyDescent="0.3">
      <c r="A92">
        <f t="shared" si="1"/>
        <v>91</v>
      </c>
      <c r="B92">
        <v>0.45200000000000001</v>
      </c>
    </row>
    <row r="93" spans="1:2" x14ac:dyDescent="0.3">
      <c r="A93">
        <f t="shared" si="1"/>
        <v>92</v>
      </c>
      <c r="B93">
        <v>0.36399999999999999</v>
      </c>
    </row>
    <row r="94" spans="1:2" x14ac:dyDescent="0.3">
      <c r="A94">
        <f t="shared" si="1"/>
        <v>93</v>
      </c>
      <c r="B94">
        <v>0.33</v>
      </c>
    </row>
    <row r="95" spans="1:2" x14ac:dyDescent="0.3">
      <c r="A95">
        <f t="shared" si="1"/>
        <v>94</v>
      </c>
      <c r="B95">
        <v>0.38700000000000001</v>
      </c>
    </row>
    <row r="96" spans="1:2" x14ac:dyDescent="0.3">
      <c r="A96">
        <f t="shared" si="1"/>
        <v>95</v>
      </c>
      <c r="B96">
        <v>0.315</v>
      </c>
    </row>
    <row r="97" spans="1:2" x14ac:dyDescent="0.3">
      <c r="A97">
        <f t="shared" si="1"/>
        <v>96</v>
      </c>
      <c r="B97">
        <v>0.54800000000000004</v>
      </c>
    </row>
    <row r="98" spans="1:2" x14ac:dyDescent="0.3">
      <c r="A98">
        <f t="shared" si="1"/>
        <v>97</v>
      </c>
      <c r="B98">
        <v>0.249</v>
      </c>
    </row>
    <row r="99" spans="1:2" x14ac:dyDescent="0.3">
      <c r="A99">
        <f t="shared" si="1"/>
        <v>98</v>
      </c>
      <c r="B99">
        <v>0.57399999999999995</v>
      </c>
    </row>
    <row r="100" spans="1:2" x14ac:dyDescent="0.3">
      <c r="A100">
        <f t="shared" si="1"/>
        <v>99</v>
      </c>
      <c r="B100">
        <v>0.30299999999999999</v>
      </c>
    </row>
    <row r="101" spans="1:2" x14ac:dyDescent="0.3">
      <c r="A101">
        <f t="shared" si="1"/>
        <v>100</v>
      </c>
      <c r="B101">
        <v>0.17199999999999999</v>
      </c>
    </row>
    <row r="102" spans="1:2" x14ac:dyDescent="0.3">
      <c r="A102">
        <f t="shared" si="1"/>
        <v>101</v>
      </c>
      <c r="B102">
        <v>0.20699999999999999</v>
      </c>
    </row>
    <row r="103" spans="1:2" x14ac:dyDescent="0.3">
      <c r="A103">
        <f t="shared" si="1"/>
        <v>102</v>
      </c>
      <c r="B103">
        <v>0.15</v>
      </c>
    </row>
    <row r="104" spans="1:2" x14ac:dyDescent="0.3">
      <c r="A104">
        <f t="shared" si="1"/>
        <v>103</v>
      </c>
      <c r="B104">
        <v>0.187</v>
      </c>
    </row>
    <row r="105" spans="1:2" x14ac:dyDescent="0.3">
      <c r="A105">
        <f t="shared" si="1"/>
        <v>104</v>
      </c>
      <c r="B105">
        <v>0.28000000000000003</v>
      </c>
    </row>
    <row r="106" spans="1:2" x14ac:dyDescent="0.3">
      <c r="A106">
        <f t="shared" si="1"/>
        <v>105</v>
      </c>
      <c r="B106">
        <v>0.23100000000000001</v>
      </c>
    </row>
    <row r="107" spans="1:2" x14ac:dyDescent="0.3">
      <c r="A107">
        <f t="shared" si="1"/>
        <v>106</v>
      </c>
      <c r="B107">
        <v>3.3099999999999997E-2</v>
      </c>
    </row>
    <row r="108" spans="1:2" x14ac:dyDescent="0.3">
      <c r="A108">
        <f t="shared" si="1"/>
        <v>107</v>
      </c>
      <c r="B108">
        <v>0.16200000000000001</v>
      </c>
    </row>
    <row r="109" spans="1:2" x14ac:dyDescent="0.3">
      <c r="A109">
        <f t="shared" si="1"/>
        <v>108</v>
      </c>
      <c r="B109">
        <v>0.34899999999999998</v>
      </c>
    </row>
    <row r="110" spans="1:2" x14ac:dyDescent="0.3">
      <c r="A110">
        <f t="shared" si="1"/>
        <v>109</v>
      </c>
      <c r="B110">
        <v>0.22</v>
      </c>
    </row>
    <row r="111" spans="1:2" x14ac:dyDescent="0.3">
      <c r="A111">
        <f t="shared" si="1"/>
        <v>110</v>
      </c>
      <c r="B111">
        <v>0.33700000000000002</v>
      </c>
    </row>
    <row r="112" spans="1:2" x14ac:dyDescent="0.3">
      <c r="A112">
        <f t="shared" si="1"/>
        <v>111</v>
      </c>
      <c r="B112">
        <v>0.223</v>
      </c>
    </row>
    <row r="113" spans="1:2" x14ac:dyDescent="0.3">
      <c r="A113">
        <f t="shared" si="1"/>
        <v>112</v>
      </c>
      <c r="B113">
        <v>0.17799999999999999</v>
      </c>
    </row>
    <row r="114" spans="1:2" x14ac:dyDescent="0.3">
      <c r="A114">
        <f t="shared" si="1"/>
        <v>113</v>
      </c>
      <c r="B114">
        <v>0.104</v>
      </c>
    </row>
    <row r="115" spans="1:2" x14ac:dyDescent="0.3">
      <c r="A115">
        <f t="shared" si="1"/>
        <v>114</v>
      </c>
      <c r="B115">
        <v>0.13</v>
      </c>
    </row>
    <row r="116" spans="1:2" x14ac:dyDescent="0.3">
      <c r="A116">
        <f t="shared" si="1"/>
        <v>115</v>
      </c>
      <c r="B116">
        <v>2.5000000000000001E-2</v>
      </c>
    </row>
    <row r="117" spans="1:2" x14ac:dyDescent="0.3">
      <c r="A117">
        <f t="shared" si="1"/>
        <v>116</v>
      </c>
      <c r="B117">
        <v>3.6999999999999998E-2</v>
      </c>
    </row>
    <row r="118" spans="1:2" x14ac:dyDescent="0.3">
      <c r="A118">
        <f t="shared" si="1"/>
        <v>117</v>
      </c>
      <c r="B118">
        <v>0.219</v>
      </c>
    </row>
    <row r="119" spans="1:2" x14ac:dyDescent="0.3">
      <c r="A119">
        <f t="shared" si="1"/>
        <v>118</v>
      </c>
      <c r="B119">
        <v>0.24</v>
      </c>
    </row>
    <row r="120" spans="1:2" x14ac:dyDescent="0.3">
      <c r="A120">
        <f t="shared" si="1"/>
        <v>119</v>
      </c>
      <c r="B120">
        <v>0.14699999999999999</v>
      </c>
    </row>
    <row r="121" spans="1:2" x14ac:dyDescent="0.3">
      <c r="A121">
        <f t="shared" si="1"/>
        <v>120</v>
      </c>
      <c r="B121">
        <v>4.3999999999999997E-2</v>
      </c>
    </row>
    <row r="122" spans="1:2" x14ac:dyDescent="0.3">
      <c r="A122">
        <f t="shared" si="1"/>
        <v>121</v>
      </c>
      <c r="B122">
        <v>0.183</v>
      </c>
    </row>
    <row r="123" spans="1:2" x14ac:dyDescent="0.3">
      <c r="A123">
        <f t="shared" si="1"/>
        <v>122</v>
      </c>
      <c r="B123">
        <v>0.17499999999999999</v>
      </c>
    </row>
    <row r="124" spans="1:2" x14ac:dyDescent="0.3">
      <c r="A124">
        <f t="shared" si="1"/>
        <v>123</v>
      </c>
      <c r="B124">
        <v>3.1E-2</v>
      </c>
    </row>
    <row r="125" spans="1:2" x14ac:dyDescent="0.3">
      <c r="A125">
        <f t="shared" si="1"/>
        <v>124</v>
      </c>
      <c r="B125">
        <v>0.41099999999999998</v>
      </c>
    </row>
    <row r="126" spans="1:2" x14ac:dyDescent="0.3">
      <c r="A126">
        <f t="shared" si="1"/>
        <v>125</v>
      </c>
      <c r="B126">
        <v>2.1999999999999999E-2</v>
      </c>
    </row>
    <row r="127" spans="1:2" x14ac:dyDescent="0.3">
      <c r="A127">
        <f t="shared" si="1"/>
        <v>126</v>
      </c>
      <c r="B127">
        <v>0.246</v>
      </c>
    </row>
    <row r="128" spans="1:2" x14ac:dyDescent="0.3">
      <c r="A128">
        <f t="shared" si="1"/>
        <v>127</v>
      </c>
      <c r="B128">
        <v>3.6999999999999998E-2</v>
      </c>
    </row>
    <row r="129" spans="1:2" x14ac:dyDescent="0.3">
      <c r="A129">
        <f t="shared" si="1"/>
        <v>128</v>
      </c>
      <c r="B129">
        <v>0.156</v>
      </c>
    </row>
    <row r="130" spans="1:2" x14ac:dyDescent="0.3">
      <c r="A130">
        <f t="shared" si="1"/>
        <v>129</v>
      </c>
      <c r="B130">
        <v>0.15</v>
      </c>
    </row>
    <row r="131" spans="1:2" x14ac:dyDescent="0.3">
      <c r="A131">
        <f t="shared" si="1"/>
        <v>130</v>
      </c>
      <c r="B131">
        <v>0.27900000000000003</v>
      </c>
    </row>
    <row r="132" spans="1:2" x14ac:dyDescent="0.3">
      <c r="A132">
        <f t="shared" ref="A132:A195" si="2">A131+1</f>
        <v>131</v>
      </c>
      <c r="B132">
        <v>0.159</v>
      </c>
    </row>
    <row r="133" spans="1:2" x14ac:dyDescent="0.3">
      <c r="A133">
        <f t="shared" si="2"/>
        <v>132</v>
      </c>
      <c r="B133">
        <v>9.7000000000000003E-2</v>
      </c>
    </row>
    <row r="134" spans="1:2" x14ac:dyDescent="0.3">
      <c r="A134">
        <f t="shared" si="2"/>
        <v>133</v>
      </c>
      <c r="B134">
        <v>0.27</v>
      </c>
    </row>
    <row r="135" spans="1:2" x14ac:dyDescent="0.3">
      <c r="A135">
        <f t="shared" si="2"/>
        <v>134</v>
      </c>
      <c r="B135">
        <v>0.26200000000000001</v>
      </c>
    </row>
    <row r="136" spans="1:2" x14ac:dyDescent="0.3">
      <c r="A136">
        <f t="shared" si="2"/>
        <v>135</v>
      </c>
      <c r="B136">
        <v>7.9000000000000001E-2</v>
      </c>
    </row>
    <row r="137" spans="1:2" x14ac:dyDescent="0.3">
      <c r="A137">
        <f t="shared" si="2"/>
        <v>136</v>
      </c>
      <c r="B137">
        <v>0.155</v>
      </c>
    </row>
    <row r="138" spans="1:2" x14ac:dyDescent="0.3">
      <c r="A138">
        <f t="shared" si="2"/>
        <v>137</v>
      </c>
      <c r="B138">
        <v>0.27300000000000002</v>
      </c>
    </row>
    <row r="139" spans="1:2" x14ac:dyDescent="0.3">
      <c r="A139">
        <f t="shared" si="2"/>
        <v>138</v>
      </c>
      <c r="B139">
        <v>2.5000000000000001E-2</v>
      </c>
    </row>
    <row r="140" spans="1:2" x14ac:dyDescent="0.3">
      <c r="A140">
        <f t="shared" si="2"/>
        <v>139</v>
      </c>
      <c r="B140">
        <v>0.26600000000000001</v>
      </c>
    </row>
    <row r="141" spans="1:2" x14ac:dyDescent="0.3">
      <c r="A141">
        <f t="shared" si="2"/>
        <v>140</v>
      </c>
      <c r="B141">
        <v>9.9000000000000005E-2</v>
      </c>
    </row>
    <row r="142" spans="1:2" x14ac:dyDescent="0.3">
      <c r="A142">
        <f t="shared" si="2"/>
        <v>141</v>
      </c>
      <c r="B142">
        <v>9.1999999999999998E-2</v>
      </c>
    </row>
    <row r="143" spans="1:2" x14ac:dyDescent="0.3">
      <c r="A143">
        <f t="shared" si="2"/>
        <v>142</v>
      </c>
      <c r="B143">
        <v>0.10100000000000001</v>
      </c>
    </row>
    <row r="144" spans="1:2" x14ac:dyDescent="0.3">
      <c r="A144">
        <f t="shared" si="2"/>
        <v>143</v>
      </c>
      <c r="B144">
        <v>0.154</v>
      </c>
    </row>
    <row r="145" spans="1:2" x14ac:dyDescent="0.3">
      <c r="A145">
        <f t="shared" si="2"/>
        <v>144</v>
      </c>
      <c r="B145">
        <v>0.19700000000000001</v>
      </c>
    </row>
    <row r="146" spans="1:2" x14ac:dyDescent="0.3">
      <c r="A146">
        <f t="shared" si="2"/>
        <v>145</v>
      </c>
      <c r="B146">
        <v>0.185</v>
      </c>
    </row>
    <row r="147" spans="1:2" x14ac:dyDescent="0.3">
      <c r="A147">
        <f t="shared" si="2"/>
        <v>146</v>
      </c>
      <c r="B147">
        <v>0.19</v>
      </c>
    </row>
    <row r="148" spans="1:2" x14ac:dyDescent="0.3">
      <c r="A148">
        <f t="shared" si="2"/>
        <v>147</v>
      </c>
      <c r="B148">
        <v>0.222</v>
      </c>
    </row>
    <row r="149" spans="1:2" x14ac:dyDescent="0.3">
      <c r="A149">
        <f t="shared" si="2"/>
        <v>148</v>
      </c>
      <c r="B149">
        <v>0.27400000000000002</v>
      </c>
    </row>
    <row r="150" spans="1:2" x14ac:dyDescent="0.3">
      <c r="A150">
        <f t="shared" si="2"/>
        <v>149</v>
      </c>
      <c r="B150">
        <v>0.104</v>
      </c>
    </row>
    <row r="151" spans="1:2" x14ac:dyDescent="0.3">
      <c r="A151">
        <f t="shared" si="2"/>
        <v>150</v>
      </c>
      <c r="B151">
        <v>0.09</v>
      </c>
    </row>
    <row r="152" spans="1:2" x14ac:dyDescent="0.3">
      <c r="A152">
        <f t="shared" si="2"/>
        <v>151</v>
      </c>
      <c r="B152">
        <v>0.13300000000000001</v>
      </c>
    </row>
    <row r="153" spans="1:2" x14ac:dyDescent="0.3">
      <c r="A153">
        <f t="shared" si="2"/>
        <v>152</v>
      </c>
      <c r="B153">
        <v>0.14399999999999999</v>
      </c>
    </row>
    <row r="154" spans="1:2" x14ac:dyDescent="0.3">
      <c r="A154">
        <f t="shared" si="2"/>
        <v>153</v>
      </c>
      <c r="B154">
        <v>0.1431</v>
      </c>
    </row>
    <row r="155" spans="1:2" x14ac:dyDescent="0.3">
      <c r="A155">
        <f t="shared" si="2"/>
        <v>154</v>
      </c>
      <c r="B155">
        <v>0.182</v>
      </c>
    </row>
    <row r="156" spans="1:2" x14ac:dyDescent="0.3">
      <c r="A156">
        <f t="shared" si="2"/>
        <v>155</v>
      </c>
      <c r="B156">
        <v>0.219</v>
      </c>
    </row>
    <row r="157" spans="1:2" x14ac:dyDescent="0.3">
      <c r="A157">
        <f t="shared" si="2"/>
        <v>156</v>
      </c>
      <c r="B157">
        <v>0.2</v>
      </c>
    </row>
    <row r="158" spans="1:2" x14ac:dyDescent="0.3">
      <c r="A158">
        <f t="shared" si="2"/>
        <v>157</v>
      </c>
      <c r="B158">
        <v>0.252</v>
      </c>
    </row>
    <row r="159" spans="1:2" x14ac:dyDescent="0.3">
      <c r="A159">
        <f t="shared" si="2"/>
        <v>158</v>
      </c>
      <c r="B159">
        <v>0.45</v>
      </c>
    </row>
    <row r="160" spans="1:2" x14ac:dyDescent="0.3">
      <c r="A160">
        <f t="shared" si="2"/>
        <v>159</v>
      </c>
      <c r="B160">
        <v>1.1000000000000001</v>
      </c>
    </row>
    <row r="161" spans="1:2" x14ac:dyDescent="0.3">
      <c r="A161">
        <f t="shared" si="2"/>
        <v>160</v>
      </c>
      <c r="B161">
        <v>0.45200000000000001</v>
      </c>
    </row>
    <row r="162" spans="1:2" x14ac:dyDescent="0.3">
      <c r="A162">
        <f t="shared" si="2"/>
        <v>161</v>
      </c>
      <c r="B162">
        <v>0.153</v>
      </c>
    </row>
    <row r="163" spans="1:2" x14ac:dyDescent="0.3">
      <c r="A163">
        <f t="shared" si="2"/>
        <v>162</v>
      </c>
      <c r="B163">
        <v>0.17599999999999999</v>
      </c>
    </row>
    <row r="164" spans="1:2" x14ac:dyDescent="0.3">
      <c r="A164">
        <f t="shared" si="2"/>
        <v>163</v>
      </c>
      <c r="B164">
        <v>0.14099999999999999</v>
      </c>
    </row>
    <row r="165" spans="1:2" x14ac:dyDescent="0.3">
      <c r="A165">
        <f t="shared" si="2"/>
        <v>164</v>
      </c>
      <c r="B165">
        <v>0.14699999999999999</v>
      </c>
    </row>
    <row r="166" spans="1:2" x14ac:dyDescent="0.3">
      <c r="A166">
        <f t="shared" si="2"/>
        <v>165</v>
      </c>
      <c r="B166">
        <v>0.25600000000000001</v>
      </c>
    </row>
    <row r="167" spans="1:2" x14ac:dyDescent="0.3">
      <c r="A167">
        <f t="shared" si="2"/>
        <v>166</v>
      </c>
      <c r="B167">
        <v>0.17100000000000001</v>
      </c>
    </row>
    <row r="168" spans="1:2" x14ac:dyDescent="0.3">
      <c r="A168">
        <f t="shared" si="2"/>
        <v>167</v>
      </c>
      <c r="B168">
        <v>0.55900000000000005</v>
      </c>
    </row>
    <row r="169" spans="1:2" x14ac:dyDescent="0.3">
      <c r="A169">
        <f t="shared" si="2"/>
        <v>168</v>
      </c>
      <c r="B169">
        <v>0.64200000000000002</v>
      </c>
    </row>
    <row r="170" spans="1:2" x14ac:dyDescent="0.3">
      <c r="A170">
        <f t="shared" si="2"/>
        <v>169</v>
      </c>
      <c r="B170">
        <v>0.25700000000000001</v>
      </c>
    </row>
    <row r="171" spans="1:2" x14ac:dyDescent="0.3">
      <c r="A171">
        <f t="shared" si="2"/>
        <v>170</v>
      </c>
      <c r="B171">
        <v>0.219</v>
      </c>
    </row>
    <row r="172" spans="1:2" x14ac:dyDescent="0.3">
      <c r="A172">
        <f t="shared" si="2"/>
        <v>171</v>
      </c>
      <c r="B172">
        <v>0.16500000000000001</v>
      </c>
    </row>
    <row r="173" spans="1:2" x14ac:dyDescent="0.3">
      <c r="A173">
        <f t="shared" si="2"/>
        <v>172</v>
      </c>
      <c r="B173">
        <v>0.59</v>
      </c>
    </row>
    <row r="174" spans="1:2" x14ac:dyDescent="0.3">
      <c r="A174">
        <f t="shared" si="2"/>
        <v>173</v>
      </c>
      <c r="B174">
        <v>0.39100000000000001</v>
      </c>
    </row>
    <row r="175" spans="1:2" x14ac:dyDescent="0.3">
      <c r="A175">
        <f t="shared" si="2"/>
        <v>174</v>
      </c>
      <c r="B175">
        <v>0.25900000000000001</v>
      </c>
    </row>
    <row r="176" spans="1:2" x14ac:dyDescent="0.3">
      <c r="A176">
        <f t="shared" si="2"/>
        <v>175</v>
      </c>
      <c r="B176">
        <v>0.19400000000000001</v>
      </c>
    </row>
    <row r="177" spans="1:2" x14ac:dyDescent="0.3">
      <c r="A177">
        <f t="shared" si="2"/>
        <v>176</v>
      </c>
      <c r="B177">
        <v>0.154</v>
      </c>
    </row>
    <row r="178" spans="1:2" x14ac:dyDescent="0.3">
      <c r="A178">
        <f t="shared" si="2"/>
        <v>177</v>
      </c>
      <c r="B178">
        <v>0.308</v>
      </c>
    </row>
    <row r="179" spans="1:2" x14ac:dyDescent="0.3">
      <c r="A179">
        <f t="shared" si="2"/>
        <v>178</v>
      </c>
      <c r="B179">
        <v>0.84199999999999997</v>
      </c>
    </row>
    <row r="180" spans="1:2" x14ac:dyDescent="0.3">
      <c r="A180">
        <f t="shared" si="2"/>
        <v>179</v>
      </c>
      <c r="B180">
        <v>0.68200000000000005</v>
      </c>
    </row>
    <row r="181" spans="1:2" x14ac:dyDescent="0.3">
      <c r="A181">
        <f t="shared" si="2"/>
        <v>180</v>
      </c>
      <c r="B181">
        <v>0.41899999999999998</v>
      </c>
    </row>
    <row r="182" spans="1:2" x14ac:dyDescent="0.3">
      <c r="A182">
        <f t="shared" si="2"/>
        <v>181</v>
      </c>
      <c r="B182">
        <v>0.23899999999999999</v>
      </c>
    </row>
    <row r="183" spans="1:2" x14ac:dyDescent="0.3">
      <c r="A183">
        <f t="shared" si="2"/>
        <v>182</v>
      </c>
      <c r="B183">
        <v>0.40500000000000003</v>
      </c>
    </row>
    <row r="184" spans="1:2" x14ac:dyDescent="0.3">
      <c r="A184">
        <f t="shared" si="2"/>
        <v>183</v>
      </c>
      <c r="B184">
        <v>0.18099999999999999</v>
      </c>
    </row>
    <row r="185" spans="1:2" x14ac:dyDescent="0.3">
      <c r="A185">
        <f t="shared" si="2"/>
        <v>184</v>
      </c>
      <c r="B185">
        <v>0.45</v>
      </c>
    </row>
    <row r="186" spans="1:2" x14ac:dyDescent="0.3">
      <c r="A186">
        <f t="shared" si="2"/>
        <v>185</v>
      </c>
      <c r="B186">
        <v>0.216</v>
      </c>
    </row>
    <row r="187" spans="1:2" x14ac:dyDescent="0.3">
      <c r="A187">
        <f t="shared" si="2"/>
        <v>186</v>
      </c>
      <c r="B187">
        <v>0.29299999999999998</v>
      </c>
    </row>
    <row r="188" spans="1:2" x14ac:dyDescent="0.3">
      <c r="A188">
        <f t="shared" si="2"/>
        <v>187</v>
      </c>
      <c r="B188">
        <v>0.47299999999999998</v>
      </c>
    </row>
    <row r="189" spans="1:2" x14ac:dyDescent="0.3">
      <c r="A189">
        <f t="shared" si="2"/>
        <v>188</v>
      </c>
      <c r="B189">
        <v>0.246</v>
      </c>
    </row>
    <row r="190" spans="1:2" x14ac:dyDescent="0.3">
      <c r="A190">
        <f t="shared" si="2"/>
        <v>189</v>
      </c>
      <c r="B190">
        <v>1.52</v>
      </c>
    </row>
    <row r="191" spans="1:2" x14ac:dyDescent="0.3">
      <c r="A191">
        <f t="shared" si="2"/>
        <v>190</v>
      </c>
      <c r="B191">
        <v>0.21199999999999999</v>
      </c>
    </row>
    <row r="192" spans="1:2" x14ac:dyDescent="0.3">
      <c r="A192">
        <f t="shared" si="2"/>
        <v>191</v>
      </c>
      <c r="B192">
        <v>0.13100000000000001</v>
      </c>
    </row>
    <row r="193" spans="1:2" x14ac:dyDescent="0.3">
      <c r="A193">
        <f t="shared" si="2"/>
        <v>192</v>
      </c>
      <c r="B193">
        <v>0.57699999999999996</v>
      </c>
    </row>
    <row r="194" spans="1:2" x14ac:dyDescent="0.3">
      <c r="A194">
        <f t="shared" si="2"/>
        <v>193</v>
      </c>
      <c r="B194">
        <v>0.245</v>
      </c>
    </row>
    <row r="195" spans="1:2" x14ac:dyDescent="0.3">
      <c r="A195">
        <f t="shared" si="2"/>
        <v>194</v>
      </c>
      <c r="B195">
        <v>0.11799999999999999</v>
      </c>
    </row>
    <row r="196" spans="1:2" x14ac:dyDescent="0.3">
      <c r="A196">
        <f t="shared" ref="A196:A259" si="3">A195+1</f>
        <v>195</v>
      </c>
      <c r="B196">
        <v>0.40400000000000003</v>
      </c>
    </row>
    <row r="197" spans="1:2" x14ac:dyDescent="0.3">
      <c r="A197">
        <f t="shared" si="3"/>
        <v>196</v>
      </c>
      <c r="B197">
        <v>0.31</v>
      </c>
    </row>
    <row r="198" spans="1:2" x14ac:dyDescent="0.3">
      <c r="A198">
        <f t="shared" si="3"/>
        <v>197</v>
      </c>
      <c r="B198">
        <v>0.17</v>
      </c>
    </row>
    <row r="199" spans="1:2" x14ac:dyDescent="0.3">
      <c r="A199">
        <f t="shared" si="3"/>
        <v>198</v>
      </c>
      <c r="B199">
        <v>0.53800000000000003</v>
      </c>
    </row>
    <row r="200" spans="1:2" x14ac:dyDescent="0.3">
      <c r="A200">
        <f t="shared" si="3"/>
        <v>199</v>
      </c>
      <c r="B200">
        <v>0.21</v>
      </c>
    </row>
    <row r="201" spans="1:2" x14ac:dyDescent="0.3">
      <c r="A201">
        <f t="shared" si="3"/>
        <v>200</v>
      </c>
      <c r="B201">
        <v>0.66500000000000004</v>
      </c>
    </row>
    <row r="202" spans="1:2" x14ac:dyDescent="0.3">
      <c r="A202">
        <f t="shared" si="3"/>
        <v>201</v>
      </c>
      <c r="B202">
        <v>0.30599999999999999</v>
      </c>
    </row>
    <row r="203" spans="1:2" x14ac:dyDescent="0.3">
      <c r="A203">
        <f t="shared" si="3"/>
        <v>202</v>
      </c>
      <c r="B203">
        <v>0.76</v>
      </c>
    </row>
    <row r="204" spans="1:2" x14ac:dyDescent="0.3">
      <c r="A204">
        <f t="shared" si="3"/>
        <v>203</v>
      </c>
      <c r="B204">
        <v>0.40799999999999997</v>
      </c>
    </row>
    <row r="205" spans="1:2" x14ac:dyDescent="0.3">
      <c r="A205">
        <f t="shared" si="3"/>
        <v>204</v>
      </c>
      <c r="B205">
        <v>0.497</v>
      </c>
    </row>
    <row r="206" spans="1:2" x14ac:dyDescent="0.3">
      <c r="A206">
        <f t="shared" si="3"/>
        <v>205</v>
      </c>
      <c r="B206">
        <v>0.22800000000000001</v>
      </c>
    </row>
    <row r="207" spans="1:2" x14ac:dyDescent="0.3">
      <c r="A207">
        <f t="shared" si="3"/>
        <v>206</v>
      </c>
      <c r="B207">
        <v>0.27400000000000002</v>
      </c>
    </row>
    <row r="208" spans="1:2" x14ac:dyDescent="0.3">
      <c r="A208">
        <f t="shared" si="3"/>
        <v>207</v>
      </c>
      <c r="B208">
        <v>0.72199999999999998</v>
      </c>
    </row>
    <row r="209" spans="1:2" x14ac:dyDescent="0.3">
      <c r="A209">
        <f t="shared" si="3"/>
        <v>208</v>
      </c>
      <c r="B209">
        <v>0.183</v>
      </c>
    </row>
    <row r="210" spans="1:2" x14ac:dyDescent="0.3">
      <c r="A210">
        <f t="shared" si="3"/>
        <v>209</v>
      </c>
      <c r="B210">
        <v>4.4999999999999998E-2</v>
      </c>
    </row>
    <row r="211" spans="1:2" x14ac:dyDescent="0.3">
      <c r="A211">
        <f t="shared" si="3"/>
        <v>210</v>
      </c>
      <c r="B211">
        <v>8.0000000000000002E-3</v>
      </c>
    </row>
    <row r="212" spans="1:2" x14ac:dyDescent="0.3">
      <c r="A212">
        <f t="shared" si="3"/>
        <v>211</v>
      </c>
      <c r="B212">
        <v>0.14199999999999999</v>
      </c>
    </row>
    <row r="213" spans="1:2" x14ac:dyDescent="0.3">
      <c r="A213">
        <f t="shared" si="3"/>
        <v>212</v>
      </c>
      <c r="B213">
        <v>0.41</v>
      </c>
    </row>
    <row r="214" spans="1:2" x14ac:dyDescent="0.3">
      <c r="A214">
        <f t="shared" si="3"/>
        <v>213</v>
      </c>
      <c r="B214">
        <v>0.24099999999999999</v>
      </c>
    </row>
    <row r="215" spans="1:2" x14ac:dyDescent="0.3">
      <c r="A215">
        <f t="shared" si="3"/>
        <v>214</v>
      </c>
      <c r="B215">
        <v>0.35099999999999998</v>
      </c>
    </row>
    <row r="216" spans="1:2" x14ac:dyDescent="0.3">
      <c r="A216">
        <f t="shared" si="3"/>
        <v>215</v>
      </c>
      <c r="B216">
        <v>0.56699999999999995</v>
      </c>
    </row>
    <row r="217" spans="1:2" x14ac:dyDescent="0.3">
      <c r="A217">
        <f t="shared" si="3"/>
        <v>216</v>
      </c>
      <c r="B217">
        <v>0.312</v>
      </c>
    </row>
    <row r="218" spans="1:2" x14ac:dyDescent="0.3">
      <c r="A218">
        <f t="shared" si="3"/>
        <v>217</v>
      </c>
      <c r="B218">
        <v>0.28999999999999998</v>
      </c>
    </row>
    <row r="219" spans="1:2" x14ac:dyDescent="0.3">
      <c r="A219">
        <f t="shared" si="3"/>
        <v>218</v>
      </c>
      <c r="B219">
        <v>0.58599999999999997</v>
      </c>
    </row>
    <row r="220" spans="1:2" x14ac:dyDescent="0.3">
      <c r="A220">
        <f t="shared" si="3"/>
        <v>219</v>
      </c>
      <c r="B220">
        <v>0.44</v>
      </c>
    </row>
    <row r="221" spans="1:2" x14ac:dyDescent="0.3">
      <c r="A221">
        <f t="shared" si="3"/>
        <v>220</v>
      </c>
      <c r="B221">
        <v>0.53800000000000003</v>
      </c>
    </row>
    <row r="222" spans="1:2" x14ac:dyDescent="0.3">
      <c r="A222">
        <f t="shared" si="3"/>
        <v>221</v>
      </c>
      <c r="B222">
        <v>0.20799999999999999</v>
      </c>
    </row>
    <row r="223" spans="1:2" x14ac:dyDescent="0.3">
      <c r="A223">
        <f t="shared" si="3"/>
        <v>222</v>
      </c>
      <c r="B223">
        <v>0.14199999999999999</v>
      </c>
    </row>
    <row r="224" spans="1:2" x14ac:dyDescent="0.3">
      <c r="A224">
        <f t="shared" si="3"/>
        <v>223</v>
      </c>
      <c r="B224">
        <v>0.38200000000000001</v>
      </c>
    </row>
    <row r="225" spans="1:2" x14ac:dyDescent="0.3">
      <c r="A225">
        <f t="shared" si="3"/>
        <v>224</v>
      </c>
      <c r="B225">
        <v>0.34699999999999998</v>
      </c>
    </row>
    <row r="226" spans="1:2" x14ac:dyDescent="0.3">
      <c r="A226">
        <f t="shared" si="3"/>
        <v>225</v>
      </c>
      <c r="B226">
        <v>0.22500000000000001</v>
      </c>
    </row>
    <row r="227" spans="1:2" x14ac:dyDescent="0.3">
      <c r="A227">
        <f t="shared" si="3"/>
        <v>226</v>
      </c>
      <c r="B227">
        <v>1.4999999999999999E-2</v>
      </c>
    </row>
    <row r="228" spans="1:2" x14ac:dyDescent="0.3">
      <c r="A228">
        <f t="shared" si="3"/>
        <v>227</v>
      </c>
      <c r="B228">
        <v>0.378</v>
      </c>
    </row>
    <row r="229" spans="1:2" x14ac:dyDescent="0.3">
      <c r="A229">
        <f t="shared" si="3"/>
        <v>228</v>
      </c>
      <c r="B229">
        <v>0.43099999999999999</v>
      </c>
    </row>
    <row r="230" spans="1:2" x14ac:dyDescent="0.3">
      <c r="A230">
        <f t="shared" si="3"/>
        <v>229</v>
      </c>
      <c r="B230">
        <v>0.749</v>
      </c>
    </row>
    <row r="231" spans="1:2" x14ac:dyDescent="0.3">
      <c r="A231">
        <f t="shared" si="3"/>
        <v>230</v>
      </c>
      <c r="B231">
        <v>0.26100000000000001</v>
      </c>
    </row>
    <row r="232" spans="1:2" x14ac:dyDescent="0.3">
      <c r="A232">
        <f t="shared" si="3"/>
        <v>231</v>
      </c>
      <c r="B232">
        <v>0.20200000000000001</v>
      </c>
    </row>
    <row r="233" spans="1:2" x14ac:dyDescent="0.3">
      <c r="A233">
        <f t="shared" si="3"/>
        <v>232</v>
      </c>
      <c r="B233">
        <v>0.22600000000000001</v>
      </c>
    </row>
    <row r="234" spans="1:2" x14ac:dyDescent="0.3">
      <c r="A234">
        <f t="shared" si="3"/>
        <v>233</v>
      </c>
      <c r="B234">
        <v>1.93</v>
      </c>
    </row>
    <row r="235" spans="1:2" x14ac:dyDescent="0.3">
      <c r="A235">
        <f t="shared" si="3"/>
        <v>234</v>
      </c>
      <c r="B235">
        <v>4.62</v>
      </c>
    </row>
    <row r="236" spans="1:2" x14ac:dyDescent="0.3">
      <c r="A236">
        <f t="shared" si="3"/>
        <v>235</v>
      </c>
      <c r="B236">
        <v>0.90600000000000003</v>
      </c>
    </row>
    <row r="237" spans="1:2" x14ac:dyDescent="0.3">
      <c r="A237">
        <f t="shared" si="3"/>
        <v>236</v>
      </c>
      <c r="B237">
        <v>0.32700000000000001</v>
      </c>
    </row>
    <row r="238" spans="1:2" x14ac:dyDescent="0.3">
      <c r="A238">
        <f t="shared" si="3"/>
        <v>237</v>
      </c>
      <c r="B238">
        <v>0.29699999999999999</v>
      </c>
    </row>
    <row r="239" spans="1:2" x14ac:dyDescent="0.3">
      <c r="A239">
        <f t="shared" si="3"/>
        <v>238</v>
      </c>
      <c r="B239">
        <v>0.30499999999999999</v>
      </c>
    </row>
    <row r="240" spans="1:2" x14ac:dyDescent="0.3">
      <c r="A240">
        <f t="shared" si="3"/>
        <v>239</v>
      </c>
      <c r="B240">
        <v>11.1</v>
      </c>
    </row>
    <row r="241" spans="1:2" x14ac:dyDescent="0.3">
      <c r="A241">
        <f t="shared" si="3"/>
        <v>240</v>
      </c>
      <c r="B241">
        <v>3.71</v>
      </c>
    </row>
    <row r="242" spans="1:2" x14ac:dyDescent="0.3">
      <c r="A242">
        <f t="shared" si="3"/>
        <v>241</v>
      </c>
      <c r="B242">
        <v>0.52500000000000002</v>
      </c>
    </row>
    <row r="243" spans="1:2" x14ac:dyDescent="0.3">
      <c r="A243">
        <f t="shared" si="3"/>
        <v>242</v>
      </c>
      <c r="B243">
        <v>0.44400000000000001</v>
      </c>
    </row>
    <row r="244" spans="1:2" x14ac:dyDescent="0.3">
      <c r="A244">
        <f t="shared" si="3"/>
        <v>243</v>
      </c>
      <c r="B244">
        <v>0.35</v>
      </c>
    </row>
    <row r="245" spans="1:2" x14ac:dyDescent="0.3">
      <c r="A245">
        <f t="shared" si="3"/>
        <v>244</v>
      </c>
      <c r="B245">
        <v>0.82799999999999996</v>
      </c>
    </row>
    <row r="246" spans="1:2" x14ac:dyDescent="0.3">
      <c r="A246">
        <f t="shared" si="3"/>
        <v>245</v>
      </c>
      <c r="B246">
        <v>1.26</v>
      </c>
    </row>
    <row r="247" spans="1:2" x14ac:dyDescent="0.3">
      <c r="A247">
        <f t="shared" si="3"/>
        <v>246</v>
      </c>
      <c r="B247">
        <v>1.66</v>
      </c>
    </row>
    <row r="248" spans="1:2" x14ac:dyDescent="0.3">
      <c r="A248">
        <f t="shared" si="3"/>
        <v>247</v>
      </c>
      <c r="B248">
        <v>2.46</v>
      </c>
    </row>
    <row r="249" spans="1:2" x14ac:dyDescent="0.3">
      <c r="A249">
        <f t="shared" si="3"/>
        <v>248</v>
      </c>
      <c r="B249">
        <v>1.7</v>
      </c>
    </row>
    <row r="250" spans="1:2" x14ac:dyDescent="0.3">
      <c r="A250">
        <f t="shared" si="3"/>
        <v>249</v>
      </c>
      <c r="B250">
        <v>2.98</v>
      </c>
    </row>
    <row r="251" spans="1:2" x14ac:dyDescent="0.3">
      <c r="A251">
        <f t="shared" si="3"/>
        <v>250</v>
      </c>
      <c r="B251">
        <v>3.41</v>
      </c>
    </row>
    <row r="252" spans="1:2" x14ac:dyDescent="0.3">
      <c r="A252">
        <f t="shared" si="3"/>
        <v>251</v>
      </c>
      <c r="B252">
        <v>1.59</v>
      </c>
    </row>
    <row r="253" spans="1:2" x14ac:dyDescent="0.3">
      <c r="A253">
        <f t="shared" si="3"/>
        <v>252</v>
      </c>
      <c r="B253">
        <v>1.68</v>
      </c>
    </row>
    <row r="254" spans="1:2" x14ac:dyDescent="0.3">
      <c r="A254">
        <f t="shared" si="3"/>
        <v>253</v>
      </c>
      <c r="B254">
        <v>0.99299999999999999</v>
      </c>
    </row>
    <row r="255" spans="1:2" x14ac:dyDescent="0.3">
      <c r="A255">
        <f t="shared" si="3"/>
        <v>254</v>
      </c>
      <c r="B255">
        <v>1.74</v>
      </c>
    </row>
    <row r="256" spans="1:2" x14ac:dyDescent="0.3">
      <c r="A256">
        <f t="shared" si="3"/>
        <v>255</v>
      </c>
      <c r="B256">
        <v>2.1000000000000001E-2</v>
      </c>
    </row>
    <row r="257" spans="1:2" x14ac:dyDescent="0.3">
      <c r="A257">
        <f t="shared" si="3"/>
        <v>256</v>
      </c>
      <c r="B257">
        <v>0.222</v>
      </c>
    </row>
    <row r="258" spans="1:2" x14ac:dyDescent="0.3">
      <c r="A258">
        <f t="shared" si="3"/>
        <v>257</v>
      </c>
      <c r="B258">
        <v>1.38</v>
      </c>
    </row>
    <row r="259" spans="1:2" x14ac:dyDescent="0.3">
      <c r="A259">
        <f t="shared" si="3"/>
        <v>258</v>
      </c>
      <c r="B259">
        <v>1.64</v>
      </c>
    </row>
    <row r="260" spans="1:2" x14ac:dyDescent="0.3">
      <c r="A260">
        <f t="shared" ref="A260:A289" si="4">A259+1</f>
        <v>259</v>
      </c>
      <c r="B260">
        <v>1.75</v>
      </c>
    </row>
    <row r="261" spans="1:2" x14ac:dyDescent="0.3">
      <c r="A261">
        <f t="shared" si="4"/>
        <v>260</v>
      </c>
      <c r="B261">
        <v>2.19</v>
      </c>
    </row>
    <row r="262" spans="1:2" x14ac:dyDescent="0.3">
      <c r="A262">
        <f t="shared" si="4"/>
        <v>261</v>
      </c>
      <c r="B262">
        <v>1.33</v>
      </c>
    </row>
    <row r="263" spans="1:2" x14ac:dyDescent="0.3">
      <c r="A263">
        <f t="shared" si="4"/>
        <v>262</v>
      </c>
      <c r="B263">
        <v>2.2799999999999998</v>
      </c>
    </row>
    <row r="264" spans="1:2" x14ac:dyDescent="0.3">
      <c r="A264">
        <f t="shared" si="4"/>
        <v>263</v>
      </c>
      <c r="B264">
        <v>0.188</v>
      </c>
    </row>
    <row r="265" spans="1:2" x14ac:dyDescent="0.3">
      <c r="A265">
        <f t="shared" si="4"/>
        <v>264</v>
      </c>
      <c r="B265">
        <v>0.434</v>
      </c>
    </row>
    <row r="266" spans="1:2" x14ac:dyDescent="0.3">
      <c r="A266">
        <f t="shared" si="4"/>
        <v>265</v>
      </c>
      <c r="B266">
        <v>5.43</v>
      </c>
    </row>
    <row r="267" spans="1:2" x14ac:dyDescent="0.3">
      <c r="A267">
        <f t="shared" si="4"/>
        <v>266</v>
      </c>
      <c r="B267">
        <v>20</v>
      </c>
    </row>
    <row r="268" spans="1:2" x14ac:dyDescent="0.3">
      <c r="A268">
        <f t="shared" si="4"/>
        <v>267</v>
      </c>
      <c r="B268">
        <v>1.1299999999999999</v>
      </c>
    </row>
    <row r="269" spans="1:2" x14ac:dyDescent="0.3">
      <c r="A269">
        <f t="shared" si="4"/>
        <v>268</v>
      </c>
      <c r="B269">
        <v>4.21</v>
      </c>
    </row>
    <row r="270" spans="1:2" x14ac:dyDescent="0.3">
      <c r="A270">
        <f t="shared" si="4"/>
        <v>269</v>
      </c>
      <c r="B270">
        <v>3.32</v>
      </c>
    </row>
    <row r="271" spans="1:2" x14ac:dyDescent="0.3">
      <c r="A271">
        <f t="shared" si="4"/>
        <v>270</v>
      </c>
      <c r="B271">
        <v>1.79</v>
      </c>
    </row>
    <row r="272" spans="1:2" x14ac:dyDescent="0.3">
      <c r="A272">
        <f t="shared" si="4"/>
        <v>271</v>
      </c>
      <c r="B272">
        <v>1.46</v>
      </c>
    </row>
    <row r="273" spans="1:2" x14ac:dyDescent="0.3">
      <c r="A273">
        <f t="shared" si="4"/>
        <v>272</v>
      </c>
      <c r="B273">
        <v>0.5</v>
      </c>
    </row>
    <row r="274" spans="1:2" x14ac:dyDescent="0.3">
      <c r="A274">
        <f t="shared" si="4"/>
        <v>273</v>
      </c>
      <c r="B274">
        <v>2.46</v>
      </c>
    </row>
    <row r="275" spans="1:2" x14ac:dyDescent="0.3">
      <c r="A275">
        <f t="shared" si="4"/>
        <v>274</v>
      </c>
      <c r="B275">
        <v>0.35099999999999998</v>
      </c>
    </row>
    <row r="276" spans="1:2" x14ac:dyDescent="0.3">
      <c r="A276">
        <f t="shared" si="4"/>
        <v>275</v>
      </c>
      <c r="B276">
        <v>0.44900000000000001</v>
      </c>
    </row>
    <row r="277" spans="1:2" x14ac:dyDescent="0.3">
      <c r="A277">
        <f t="shared" si="4"/>
        <v>276</v>
      </c>
      <c r="B277">
        <v>0.46700000000000003</v>
      </c>
    </row>
    <row r="278" spans="1:2" x14ac:dyDescent="0.3">
      <c r="A278">
        <f t="shared" si="4"/>
        <v>277</v>
      </c>
      <c r="B278">
        <v>0.28799999999999998</v>
      </c>
    </row>
    <row r="279" spans="1:2" x14ac:dyDescent="0.3">
      <c r="A279">
        <f t="shared" si="4"/>
        <v>278</v>
      </c>
      <c r="B279">
        <v>0.31900000000000001</v>
      </c>
    </row>
    <row r="280" spans="1:2" x14ac:dyDescent="0.3">
      <c r="A280">
        <f t="shared" si="4"/>
        <v>279</v>
      </c>
      <c r="B280">
        <v>1.56</v>
      </c>
    </row>
    <row r="281" spans="1:2" x14ac:dyDescent="0.3">
      <c r="A281">
        <f t="shared" si="4"/>
        <v>280</v>
      </c>
      <c r="B281">
        <v>253</v>
      </c>
    </row>
    <row r="282" spans="1:2" x14ac:dyDescent="0.3">
      <c r="A282">
        <f t="shared" si="4"/>
        <v>281</v>
      </c>
      <c r="B282">
        <v>2.0299999999999998</v>
      </c>
    </row>
    <row r="283" spans="1:2" x14ac:dyDescent="0.3">
      <c r="A283">
        <f t="shared" si="4"/>
        <v>282</v>
      </c>
      <c r="B283">
        <v>0.41299999999999998</v>
      </c>
    </row>
    <row r="284" spans="1:2" x14ac:dyDescent="0.3">
      <c r="A284">
        <f t="shared" si="4"/>
        <v>283</v>
      </c>
      <c r="B284">
        <v>1</v>
      </c>
    </row>
    <row r="285" spans="1:2" x14ac:dyDescent="0.3">
      <c r="A285">
        <f t="shared" si="4"/>
        <v>284</v>
      </c>
      <c r="B285">
        <v>0.751</v>
      </c>
    </row>
    <row r="286" spans="1:2" x14ac:dyDescent="0.3">
      <c r="A286">
        <f t="shared" si="4"/>
        <v>285</v>
      </c>
      <c r="B286">
        <v>4.42</v>
      </c>
    </row>
    <row r="287" spans="1:2" x14ac:dyDescent="0.3">
      <c r="A287">
        <f t="shared" si="4"/>
        <v>286</v>
      </c>
      <c r="B287">
        <v>2.81</v>
      </c>
    </row>
    <row r="288" spans="1:2" x14ac:dyDescent="0.3">
      <c r="A288">
        <f t="shared" si="4"/>
        <v>287</v>
      </c>
      <c r="B288">
        <v>0.68300000000000005</v>
      </c>
    </row>
    <row r="289" spans="1:2" x14ac:dyDescent="0.3">
      <c r="A289">
        <f t="shared" si="4"/>
        <v>288</v>
      </c>
      <c r="B289">
        <v>0.32600000000000001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441D-6C16-4446-96AB-C6D9BFF04C9D}">
  <sheetPr>
    <tabColor theme="7" tint="0.59999389629810485"/>
  </sheetPr>
  <dimension ref="A1:C94"/>
  <sheetViews>
    <sheetView workbookViewId="0">
      <selection sqref="A1:C1"/>
    </sheetView>
  </sheetViews>
  <sheetFormatPr defaultRowHeight="14.4" x14ac:dyDescent="0.3"/>
  <cols>
    <col min="1" max="1" width="11.44140625" customWidth="1"/>
    <col min="2" max="2" width="12.33203125" customWidth="1"/>
    <col min="3" max="3" width="13.21875" customWidth="1"/>
    <col min="6" max="6" width="29.6640625" customWidth="1"/>
  </cols>
  <sheetData>
    <row r="1" spans="1:3" ht="18" thickBot="1" x14ac:dyDescent="0.35">
      <c r="A1" s="1" t="s">
        <v>84</v>
      </c>
      <c r="B1" s="12" t="s">
        <v>1</v>
      </c>
      <c r="C1" s="12" t="s">
        <v>2</v>
      </c>
    </row>
    <row r="2" spans="1:3" x14ac:dyDescent="0.3">
      <c r="A2">
        <v>1</v>
      </c>
      <c r="B2">
        <v>0</v>
      </c>
      <c r="C2">
        <v>6.06</v>
      </c>
    </row>
    <row r="3" spans="1:3" x14ac:dyDescent="0.3">
      <c r="A3">
        <v>2</v>
      </c>
      <c r="B3">
        <f>C2</f>
        <v>6.06</v>
      </c>
      <c r="C3">
        <v>9.31</v>
      </c>
    </row>
    <row r="4" spans="1:3" x14ac:dyDescent="0.3">
      <c r="A4">
        <v>3</v>
      </c>
      <c r="B4">
        <f t="shared" ref="B4:B67" si="0">C3</f>
        <v>9.31</v>
      </c>
      <c r="C4">
        <v>12.25</v>
      </c>
    </row>
    <row r="5" spans="1:3" x14ac:dyDescent="0.3">
      <c r="A5">
        <v>4</v>
      </c>
      <c r="B5">
        <f t="shared" si="0"/>
        <v>12.25</v>
      </c>
      <c r="C5">
        <v>15.49</v>
      </c>
    </row>
    <row r="6" spans="1:3" x14ac:dyDescent="0.3">
      <c r="A6">
        <v>5</v>
      </c>
      <c r="B6">
        <f t="shared" si="0"/>
        <v>15.49</v>
      </c>
      <c r="C6">
        <v>18.690000000000001</v>
      </c>
    </row>
    <row r="7" spans="1:3" x14ac:dyDescent="0.3">
      <c r="A7">
        <v>6</v>
      </c>
      <c r="B7">
        <f t="shared" si="0"/>
        <v>18.690000000000001</v>
      </c>
      <c r="C7">
        <v>21.65</v>
      </c>
    </row>
    <row r="8" spans="1:3" x14ac:dyDescent="0.3">
      <c r="A8">
        <v>7</v>
      </c>
      <c r="B8">
        <f t="shared" si="0"/>
        <v>21.65</v>
      </c>
      <c r="C8">
        <v>24.85</v>
      </c>
    </row>
    <row r="9" spans="1:3" x14ac:dyDescent="0.3">
      <c r="A9">
        <v>8</v>
      </c>
      <c r="B9">
        <f t="shared" si="0"/>
        <v>24.85</v>
      </c>
      <c r="C9">
        <v>27.9</v>
      </c>
    </row>
    <row r="10" spans="1:3" x14ac:dyDescent="0.3">
      <c r="A10">
        <v>9</v>
      </c>
      <c r="B10">
        <f t="shared" si="0"/>
        <v>27.9</v>
      </c>
      <c r="C10">
        <v>31.1</v>
      </c>
    </row>
    <row r="11" spans="1:3" x14ac:dyDescent="0.3">
      <c r="A11">
        <v>10</v>
      </c>
      <c r="B11">
        <f t="shared" si="0"/>
        <v>31.1</v>
      </c>
      <c r="C11">
        <v>34.42</v>
      </c>
    </row>
    <row r="12" spans="1:3" x14ac:dyDescent="0.3">
      <c r="A12">
        <v>11</v>
      </c>
      <c r="B12">
        <f t="shared" si="0"/>
        <v>34.42</v>
      </c>
      <c r="C12">
        <v>37.31</v>
      </c>
    </row>
    <row r="13" spans="1:3" x14ac:dyDescent="0.3">
      <c r="A13">
        <v>12</v>
      </c>
      <c r="B13">
        <f t="shared" si="0"/>
        <v>37.31</v>
      </c>
      <c r="C13">
        <v>40</v>
      </c>
    </row>
    <row r="14" spans="1:3" x14ac:dyDescent="0.3">
      <c r="A14">
        <v>13</v>
      </c>
      <c r="B14">
        <f t="shared" si="0"/>
        <v>40</v>
      </c>
      <c r="C14">
        <v>42.72</v>
      </c>
    </row>
    <row r="15" spans="1:3" x14ac:dyDescent="0.3">
      <c r="A15">
        <v>14</v>
      </c>
      <c r="B15">
        <f t="shared" si="0"/>
        <v>42.72</v>
      </c>
      <c r="C15">
        <v>46.21</v>
      </c>
    </row>
    <row r="16" spans="1:3" x14ac:dyDescent="0.3">
      <c r="A16">
        <v>15</v>
      </c>
      <c r="B16">
        <f t="shared" si="0"/>
        <v>46.21</v>
      </c>
      <c r="C16">
        <v>49.44</v>
      </c>
    </row>
    <row r="17" spans="1:3" x14ac:dyDescent="0.3">
      <c r="A17">
        <v>16</v>
      </c>
      <c r="B17">
        <f t="shared" si="0"/>
        <v>49.44</v>
      </c>
      <c r="C17">
        <v>52.5</v>
      </c>
    </row>
    <row r="18" spans="1:3" x14ac:dyDescent="0.3">
      <c r="A18">
        <v>17</v>
      </c>
      <c r="B18">
        <f t="shared" si="0"/>
        <v>52.5</v>
      </c>
      <c r="C18">
        <v>55.63</v>
      </c>
    </row>
    <row r="19" spans="1:3" x14ac:dyDescent="0.3">
      <c r="A19">
        <v>18</v>
      </c>
      <c r="B19">
        <f t="shared" si="0"/>
        <v>55.63</v>
      </c>
      <c r="C19">
        <v>58.68</v>
      </c>
    </row>
    <row r="20" spans="1:3" x14ac:dyDescent="0.3">
      <c r="A20">
        <v>19</v>
      </c>
      <c r="B20">
        <f t="shared" si="0"/>
        <v>58.68</v>
      </c>
      <c r="C20">
        <v>62.09</v>
      </c>
    </row>
    <row r="21" spans="1:3" x14ac:dyDescent="0.3">
      <c r="A21">
        <v>20</v>
      </c>
      <c r="B21">
        <f t="shared" si="0"/>
        <v>62.09</v>
      </c>
      <c r="C21">
        <v>65.17</v>
      </c>
    </row>
    <row r="22" spans="1:3" x14ac:dyDescent="0.3">
      <c r="A22">
        <v>21</v>
      </c>
      <c r="B22">
        <f t="shared" si="0"/>
        <v>65.17</v>
      </c>
      <c r="C22">
        <v>68.430000000000007</v>
      </c>
    </row>
    <row r="23" spans="1:3" x14ac:dyDescent="0.3">
      <c r="A23">
        <v>22</v>
      </c>
      <c r="B23">
        <f t="shared" si="0"/>
        <v>68.430000000000007</v>
      </c>
      <c r="C23">
        <v>71.64</v>
      </c>
    </row>
    <row r="24" spans="1:3" x14ac:dyDescent="0.3">
      <c r="A24">
        <v>23</v>
      </c>
      <c r="B24">
        <f t="shared" si="0"/>
        <v>71.64</v>
      </c>
      <c r="C24">
        <v>74.7</v>
      </c>
    </row>
    <row r="25" spans="1:3" x14ac:dyDescent="0.3">
      <c r="A25">
        <v>24</v>
      </c>
      <c r="B25">
        <f t="shared" si="0"/>
        <v>74.7</v>
      </c>
      <c r="C25">
        <v>77.58</v>
      </c>
    </row>
    <row r="26" spans="1:3" x14ac:dyDescent="0.3">
      <c r="A26">
        <v>25</v>
      </c>
      <c r="B26">
        <f t="shared" si="0"/>
        <v>77.58</v>
      </c>
      <c r="C26">
        <v>80.790000000000006</v>
      </c>
    </row>
    <row r="27" spans="1:3" x14ac:dyDescent="0.3">
      <c r="A27">
        <v>26</v>
      </c>
      <c r="B27">
        <f t="shared" si="0"/>
        <v>80.790000000000006</v>
      </c>
      <c r="C27">
        <v>83.89</v>
      </c>
    </row>
    <row r="28" spans="1:3" x14ac:dyDescent="0.3">
      <c r="A28">
        <v>27</v>
      </c>
      <c r="B28">
        <f t="shared" si="0"/>
        <v>83.89</v>
      </c>
      <c r="C28">
        <v>87</v>
      </c>
    </row>
    <row r="29" spans="1:3" x14ac:dyDescent="0.3">
      <c r="A29">
        <v>28</v>
      </c>
      <c r="B29">
        <f t="shared" si="0"/>
        <v>87</v>
      </c>
      <c r="C29">
        <v>90</v>
      </c>
    </row>
    <row r="30" spans="1:3" x14ac:dyDescent="0.3">
      <c r="A30">
        <v>29</v>
      </c>
      <c r="B30">
        <f t="shared" si="0"/>
        <v>90</v>
      </c>
      <c r="C30">
        <v>93.07</v>
      </c>
    </row>
    <row r="31" spans="1:3" x14ac:dyDescent="0.3">
      <c r="A31">
        <v>30</v>
      </c>
      <c r="B31">
        <f t="shared" si="0"/>
        <v>93.07</v>
      </c>
      <c r="C31">
        <v>96.05</v>
      </c>
    </row>
    <row r="32" spans="1:3" x14ac:dyDescent="0.3">
      <c r="A32">
        <v>31</v>
      </c>
      <c r="B32">
        <f t="shared" si="0"/>
        <v>96.05</v>
      </c>
      <c r="C32">
        <v>99.02</v>
      </c>
    </row>
    <row r="33" spans="1:3" x14ac:dyDescent="0.3">
      <c r="A33">
        <v>32</v>
      </c>
      <c r="B33">
        <f t="shared" si="0"/>
        <v>99.02</v>
      </c>
      <c r="C33">
        <v>102</v>
      </c>
    </row>
    <row r="34" spans="1:3" x14ac:dyDescent="0.3">
      <c r="A34">
        <v>33</v>
      </c>
      <c r="B34">
        <f t="shared" si="0"/>
        <v>102</v>
      </c>
      <c r="C34">
        <v>104.9</v>
      </c>
    </row>
    <row r="35" spans="1:3" x14ac:dyDescent="0.3">
      <c r="A35">
        <v>34</v>
      </c>
      <c r="B35">
        <f t="shared" si="0"/>
        <v>104.9</v>
      </c>
      <c r="C35">
        <v>108</v>
      </c>
    </row>
    <row r="36" spans="1:3" x14ac:dyDescent="0.3">
      <c r="A36">
        <v>35</v>
      </c>
      <c r="B36">
        <f t="shared" si="0"/>
        <v>108</v>
      </c>
      <c r="C36">
        <v>111.24</v>
      </c>
    </row>
    <row r="37" spans="1:3" x14ac:dyDescent="0.3">
      <c r="A37">
        <v>36</v>
      </c>
      <c r="B37">
        <f t="shared" si="0"/>
        <v>111.24</v>
      </c>
      <c r="C37">
        <v>114.37</v>
      </c>
    </row>
    <row r="38" spans="1:3" x14ac:dyDescent="0.3">
      <c r="A38">
        <v>37</v>
      </c>
      <c r="B38">
        <f t="shared" si="0"/>
        <v>114.37</v>
      </c>
      <c r="C38">
        <v>117.22</v>
      </c>
    </row>
    <row r="39" spans="1:3" x14ac:dyDescent="0.3">
      <c r="A39">
        <v>38</v>
      </c>
      <c r="B39">
        <f t="shared" si="0"/>
        <v>117.22</v>
      </c>
      <c r="C39">
        <v>120.13</v>
      </c>
    </row>
    <row r="40" spans="1:3" x14ac:dyDescent="0.3">
      <c r="A40">
        <v>39</v>
      </c>
      <c r="B40">
        <f t="shared" si="0"/>
        <v>120.13</v>
      </c>
      <c r="C40">
        <v>123.32</v>
      </c>
    </row>
    <row r="41" spans="1:3" x14ac:dyDescent="0.3">
      <c r="A41">
        <v>40</v>
      </c>
      <c r="B41">
        <f t="shared" si="0"/>
        <v>123.32</v>
      </c>
      <c r="C41">
        <v>126.48</v>
      </c>
    </row>
    <row r="42" spans="1:3" x14ac:dyDescent="0.3">
      <c r="A42">
        <v>41</v>
      </c>
      <c r="B42">
        <f t="shared" si="0"/>
        <v>126.48</v>
      </c>
      <c r="C42">
        <v>129.83000000000001</v>
      </c>
    </row>
    <row r="43" spans="1:3" x14ac:dyDescent="0.3">
      <c r="A43">
        <v>42</v>
      </c>
      <c r="B43">
        <f t="shared" si="0"/>
        <v>129.83000000000001</v>
      </c>
      <c r="C43">
        <v>133.1</v>
      </c>
    </row>
    <row r="44" spans="1:3" x14ac:dyDescent="0.3">
      <c r="A44">
        <v>43</v>
      </c>
      <c r="B44">
        <f t="shared" si="0"/>
        <v>133.1</v>
      </c>
      <c r="C44">
        <v>136.37</v>
      </c>
    </row>
    <row r="45" spans="1:3" x14ac:dyDescent="0.3">
      <c r="A45">
        <v>44</v>
      </c>
      <c r="B45">
        <f t="shared" si="0"/>
        <v>136.37</v>
      </c>
      <c r="C45">
        <v>139.61000000000001</v>
      </c>
    </row>
    <row r="46" spans="1:3" x14ac:dyDescent="0.3">
      <c r="A46">
        <v>45</v>
      </c>
      <c r="B46">
        <f t="shared" si="0"/>
        <v>139.61000000000001</v>
      </c>
      <c r="C46">
        <v>142.72999999999999</v>
      </c>
    </row>
    <row r="47" spans="1:3" x14ac:dyDescent="0.3">
      <c r="A47">
        <v>46</v>
      </c>
      <c r="B47">
        <f t="shared" si="0"/>
        <v>142.72999999999999</v>
      </c>
      <c r="C47">
        <v>145.58000000000001</v>
      </c>
    </row>
    <row r="48" spans="1:3" x14ac:dyDescent="0.3">
      <c r="A48">
        <v>47</v>
      </c>
      <c r="B48">
        <f t="shared" si="0"/>
        <v>145.58000000000001</v>
      </c>
      <c r="C48">
        <v>148.52000000000001</v>
      </c>
    </row>
    <row r="49" spans="1:3" x14ac:dyDescent="0.3">
      <c r="A49">
        <v>48</v>
      </c>
      <c r="B49">
        <f t="shared" si="0"/>
        <v>148.52000000000001</v>
      </c>
      <c r="C49">
        <v>151.38</v>
      </c>
    </row>
    <row r="50" spans="1:3" x14ac:dyDescent="0.3">
      <c r="A50">
        <v>49</v>
      </c>
      <c r="B50">
        <f t="shared" si="0"/>
        <v>151.38</v>
      </c>
      <c r="C50">
        <v>154.58000000000001</v>
      </c>
    </row>
    <row r="51" spans="1:3" x14ac:dyDescent="0.3">
      <c r="A51">
        <v>50</v>
      </c>
      <c r="B51">
        <f t="shared" si="0"/>
        <v>154.58000000000001</v>
      </c>
      <c r="C51">
        <v>157.49</v>
      </c>
    </row>
    <row r="52" spans="1:3" x14ac:dyDescent="0.3">
      <c r="A52">
        <v>51</v>
      </c>
      <c r="B52">
        <f t="shared" si="0"/>
        <v>157.49</v>
      </c>
      <c r="C52">
        <v>160.58000000000001</v>
      </c>
    </row>
    <row r="53" spans="1:3" x14ac:dyDescent="0.3">
      <c r="A53">
        <v>52</v>
      </c>
      <c r="B53">
        <f t="shared" si="0"/>
        <v>160.58000000000001</v>
      </c>
      <c r="C53">
        <v>163.68</v>
      </c>
    </row>
    <row r="54" spans="1:3" x14ac:dyDescent="0.3">
      <c r="A54">
        <v>53</v>
      </c>
      <c r="B54">
        <f t="shared" si="0"/>
        <v>163.68</v>
      </c>
      <c r="C54">
        <v>166.75</v>
      </c>
    </row>
    <row r="55" spans="1:3" x14ac:dyDescent="0.3">
      <c r="A55">
        <v>54</v>
      </c>
      <c r="B55">
        <f t="shared" si="0"/>
        <v>166.75</v>
      </c>
      <c r="C55">
        <v>169.96</v>
      </c>
    </row>
    <row r="56" spans="1:3" x14ac:dyDescent="0.3">
      <c r="A56">
        <v>55</v>
      </c>
      <c r="B56">
        <f t="shared" si="0"/>
        <v>169.96</v>
      </c>
      <c r="C56">
        <v>172.93</v>
      </c>
    </row>
    <row r="57" spans="1:3" x14ac:dyDescent="0.3">
      <c r="A57">
        <v>56</v>
      </c>
      <c r="B57">
        <f t="shared" si="0"/>
        <v>172.93</v>
      </c>
      <c r="C57">
        <v>176.05</v>
      </c>
    </row>
    <row r="58" spans="1:3" x14ac:dyDescent="0.3">
      <c r="A58">
        <v>57</v>
      </c>
      <c r="B58">
        <f t="shared" si="0"/>
        <v>176.05</v>
      </c>
      <c r="C58">
        <v>179.17</v>
      </c>
    </row>
    <row r="59" spans="1:3" x14ac:dyDescent="0.3">
      <c r="A59">
        <v>58</v>
      </c>
      <c r="B59">
        <f t="shared" si="0"/>
        <v>179.17</v>
      </c>
      <c r="C59">
        <v>182.32</v>
      </c>
    </row>
    <row r="60" spans="1:3" x14ac:dyDescent="0.3">
      <c r="A60">
        <v>59</v>
      </c>
      <c r="B60">
        <f t="shared" si="0"/>
        <v>182.32</v>
      </c>
      <c r="C60">
        <v>185.03</v>
      </c>
    </row>
    <row r="61" spans="1:3" x14ac:dyDescent="0.3">
      <c r="A61">
        <v>60</v>
      </c>
      <c r="B61">
        <f t="shared" si="0"/>
        <v>185.03</v>
      </c>
      <c r="C61">
        <v>188.35</v>
      </c>
    </row>
    <row r="62" spans="1:3" x14ac:dyDescent="0.3">
      <c r="A62">
        <v>61</v>
      </c>
      <c r="B62">
        <f t="shared" si="0"/>
        <v>188.35</v>
      </c>
      <c r="C62">
        <v>191.4</v>
      </c>
    </row>
    <row r="63" spans="1:3" x14ac:dyDescent="0.3">
      <c r="A63">
        <v>62</v>
      </c>
      <c r="B63">
        <f t="shared" si="0"/>
        <v>191.4</v>
      </c>
      <c r="C63">
        <v>194.4</v>
      </c>
    </row>
    <row r="64" spans="1:3" x14ac:dyDescent="0.3">
      <c r="A64">
        <v>63</v>
      </c>
      <c r="B64">
        <f t="shared" si="0"/>
        <v>194.4</v>
      </c>
      <c r="C64">
        <v>197.62</v>
      </c>
    </row>
    <row r="65" spans="1:3" x14ac:dyDescent="0.3">
      <c r="A65">
        <v>64</v>
      </c>
      <c r="B65">
        <f t="shared" si="0"/>
        <v>197.62</v>
      </c>
      <c r="C65">
        <v>200.81</v>
      </c>
    </row>
    <row r="66" spans="1:3" x14ac:dyDescent="0.3">
      <c r="A66">
        <v>65</v>
      </c>
      <c r="B66">
        <f t="shared" si="0"/>
        <v>200.81</v>
      </c>
      <c r="C66">
        <v>203.9</v>
      </c>
    </row>
    <row r="67" spans="1:3" x14ac:dyDescent="0.3">
      <c r="A67">
        <v>66</v>
      </c>
      <c r="B67">
        <f t="shared" si="0"/>
        <v>203.9</v>
      </c>
      <c r="C67">
        <v>207.13</v>
      </c>
    </row>
    <row r="68" spans="1:3" x14ac:dyDescent="0.3">
      <c r="A68">
        <v>67</v>
      </c>
      <c r="B68">
        <f t="shared" ref="B68:B94" si="1">C67</f>
        <v>207.13</v>
      </c>
      <c r="C68">
        <v>210.35</v>
      </c>
    </row>
    <row r="69" spans="1:3" x14ac:dyDescent="0.3">
      <c r="A69">
        <v>68</v>
      </c>
      <c r="B69">
        <f t="shared" si="1"/>
        <v>210.35</v>
      </c>
      <c r="C69">
        <v>213.5</v>
      </c>
    </row>
    <row r="70" spans="1:3" x14ac:dyDescent="0.3">
      <c r="A70">
        <v>69</v>
      </c>
      <c r="B70">
        <f t="shared" si="1"/>
        <v>213.5</v>
      </c>
      <c r="C70">
        <v>216.75</v>
      </c>
    </row>
    <row r="71" spans="1:3" x14ac:dyDescent="0.3">
      <c r="A71">
        <v>70</v>
      </c>
      <c r="B71">
        <f t="shared" si="1"/>
        <v>216.75</v>
      </c>
      <c r="C71">
        <v>220</v>
      </c>
    </row>
    <row r="72" spans="1:3" x14ac:dyDescent="0.3">
      <c r="A72">
        <v>71</v>
      </c>
      <c r="B72">
        <f t="shared" si="1"/>
        <v>220</v>
      </c>
      <c r="C72">
        <v>223.4</v>
      </c>
    </row>
    <row r="73" spans="1:3" x14ac:dyDescent="0.3">
      <c r="A73">
        <v>72</v>
      </c>
      <c r="B73">
        <f t="shared" si="1"/>
        <v>223.4</v>
      </c>
      <c r="C73">
        <v>226.15</v>
      </c>
    </row>
    <row r="74" spans="1:3" x14ac:dyDescent="0.3">
      <c r="A74">
        <v>73</v>
      </c>
      <c r="B74">
        <f t="shared" si="1"/>
        <v>226.15</v>
      </c>
      <c r="C74">
        <v>229.12</v>
      </c>
    </row>
    <row r="75" spans="1:3" x14ac:dyDescent="0.3">
      <c r="A75">
        <v>74</v>
      </c>
      <c r="B75">
        <f t="shared" si="1"/>
        <v>229.12</v>
      </c>
      <c r="C75">
        <v>231.95</v>
      </c>
    </row>
    <row r="76" spans="1:3" x14ac:dyDescent="0.3">
      <c r="A76">
        <v>75</v>
      </c>
      <c r="B76">
        <f t="shared" si="1"/>
        <v>231.95</v>
      </c>
      <c r="C76">
        <v>234.91</v>
      </c>
    </row>
    <row r="77" spans="1:3" x14ac:dyDescent="0.3">
      <c r="A77">
        <v>76</v>
      </c>
      <c r="B77">
        <f t="shared" si="1"/>
        <v>234.91</v>
      </c>
      <c r="C77">
        <v>237.78</v>
      </c>
    </row>
    <row r="78" spans="1:3" x14ac:dyDescent="0.3">
      <c r="A78">
        <v>77</v>
      </c>
      <c r="B78">
        <f t="shared" si="1"/>
        <v>237.78</v>
      </c>
      <c r="C78">
        <v>240.75</v>
      </c>
    </row>
    <row r="79" spans="1:3" x14ac:dyDescent="0.3">
      <c r="A79">
        <v>78</v>
      </c>
      <c r="B79">
        <f t="shared" si="1"/>
        <v>240.75</v>
      </c>
      <c r="C79">
        <v>243.75</v>
      </c>
    </row>
    <row r="80" spans="1:3" x14ac:dyDescent="0.3">
      <c r="A80">
        <v>79</v>
      </c>
      <c r="B80">
        <f t="shared" si="1"/>
        <v>243.75</v>
      </c>
      <c r="C80">
        <v>246.94</v>
      </c>
    </row>
    <row r="81" spans="1:3" x14ac:dyDescent="0.3">
      <c r="A81">
        <v>80</v>
      </c>
      <c r="B81">
        <f t="shared" si="1"/>
        <v>246.94</v>
      </c>
      <c r="C81">
        <v>250.16</v>
      </c>
    </row>
    <row r="82" spans="1:3" x14ac:dyDescent="0.3">
      <c r="A82">
        <v>81</v>
      </c>
      <c r="B82">
        <f t="shared" si="1"/>
        <v>250.16</v>
      </c>
      <c r="C82">
        <v>253.35</v>
      </c>
    </row>
    <row r="83" spans="1:3" x14ac:dyDescent="0.3">
      <c r="A83">
        <v>82</v>
      </c>
      <c r="B83">
        <f t="shared" si="1"/>
        <v>253.35</v>
      </c>
      <c r="C83">
        <v>256.47000000000003</v>
      </c>
    </row>
    <row r="84" spans="1:3" x14ac:dyDescent="0.3">
      <c r="A84">
        <v>83</v>
      </c>
      <c r="B84">
        <f t="shared" si="1"/>
        <v>256.47000000000003</v>
      </c>
      <c r="C84">
        <v>259.47000000000003</v>
      </c>
    </row>
    <row r="85" spans="1:3" x14ac:dyDescent="0.3">
      <c r="A85">
        <v>84</v>
      </c>
      <c r="B85">
        <f t="shared" si="1"/>
        <v>259.47000000000003</v>
      </c>
      <c r="C85">
        <v>262.45</v>
      </c>
    </row>
    <row r="86" spans="1:3" x14ac:dyDescent="0.3">
      <c r="A86">
        <v>85</v>
      </c>
      <c r="B86">
        <f t="shared" si="1"/>
        <v>262.45</v>
      </c>
      <c r="C86">
        <v>265.57</v>
      </c>
    </row>
    <row r="87" spans="1:3" x14ac:dyDescent="0.3">
      <c r="A87">
        <v>86</v>
      </c>
      <c r="B87">
        <f t="shared" si="1"/>
        <v>265.57</v>
      </c>
      <c r="C87">
        <v>268.63</v>
      </c>
    </row>
    <row r="88" spans="1:3" x14ac:dyDescent="0.3">
      <c r="A88">
        <v>87</v>
      </c>
      <c r="B88">
        <f t="shared" si="1"/>
        <v>268.63</v>
      </c>
      <c r="C88">
        <v>272</v>
      </c>
    </row>
    <row r="89" spans="1:3" x14ac:dyDescent="0.3">
      <c r="A89">
        <v>88</v>
      </c>
      <c r="B89">
        <f t="shared" si="1"/>
        <v>272</v>
      </c>
      <c r="C89">
        <v>275.16000000000003</v>
      </c>
    </row>
    <row r="90" spans="1:3" x14ac:dyDescent="0.3">
      <c r="A90">
        <v>89</v>
      </c>
      <c r="B90">
        <f t="shared" si="1"/>
        <v>275.16000000000003</v>
      </c>
      <c r="C90">
        <v>278.31</v>
      </c>
    </row>
    <row r="91" spans="1:3" x14ac:dyDescent="0.3">
      <c r="A91">
        <v>90</v>
      </c>
      <c r="B91">
        <f t="shared" si="1"/>
        <v>278.31</v>
      </c>
      <c r="C91">
        <v>281.60000000000002</v>
      </c>
    </row>
    <row r="92" spans="1:3" x14ac:dyDescent="0.3">
      <c r="A92">
        <v>91</v>
      </c>
      <c r="B92">
        <f t="shared" si="1"/>
        <v>281.60000000000002</v>
      </c>
      <c r="C92">
        <v>284.48</v>
      </c>
    </row>
    <row r="93" spans="1:3" x14ac:dyDescent="0.3">
      <c r="A93">
        <v>92</v>
      </c>
      <c r="B93">
        <f t="shared" si="1"/>
        <v>284.48</v>
      </c>
      <c r="C93">
        <v>287.70999999999998</v>
      </c>
    </row>
    <row r="94" spans="1:3" x14ac:dyDescent="0.3">
      <c r="A94">
        <v>93</v>
      </c>
      <c r="B94">
        <f t="shared" si="1"/>
        <v>287.70999999999998</v>
      </c>
      <c r="C94">
        <v>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J20"/>
  <sheetViews>
    <sheetView topLeftCell="D1" workbookViewId="0">
      <selection sqref="A1:J1"/>
    </sheetView>
  </sheetViews>
  <sheetFormatPr defaultRowHeight="14.4" x14ac:dyDescent="0.3"/>
  <cols>
    <col min="1" max="1" width="10.44140625" bestFit="1" customWidth="1"/>
    <col min="2" max="2" width="7.6640625" bestFit="1" customWidth="1"/>
    <col min="3" max="3" width="30.33203125" customWidth="1"/>
    <col min="4" max="4" width="18.5546875" bestFit="1" customWidth="1"/>
    <col min="5" max="5" width="15.44140625" bestFit="1" customWidth="1"/>
    <col min="6" max="6" width="16.44140625" bestFit="1" customWidth="1"/>
    <col min="7" max="7" width="20.88671875" bestFit="1" customWidth="1"/>
    <col min="8" max="8" width="19.33203125" customWidth="1"/>
    <col min="9" max="9" width="18.6640625" customWidth="1"/>
    <col min="10" max="10" width="19.109375" customWidth="1"/>
    <col min="13" max="13" width="29.6640625" customWidth="1"/>
  </cols>
  <sheetData>
    <row r="1" spans="1:10" ht="18" thickBot="1" x14ac:dyDescent="0.35">
      <c r="A1" s="12" t="s">
        <v>1</v>
      </c>
      <c r="B1" s="12" t="s">
        <v>2</v>
      </c>
      <c r="C1" s="1" t="s">
        <v>22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25</v>
      </c>
      <c r="I1" s="1" t="s">
        <v>24</v>
      </c>
      <c r="J1" s="1" t="s">
        <v>23</v>
      </c>
    </row>
    <row r="2" spans="1:10" x14ac:dyDescent="0.3">
      <c r="A2">
        <v>75.680000000000007</v>
      </c>
      <c r="B2">
        <v>75.790000000000006</v>
      </c>
      <c r="D2">
        <f t="shared" ref="D2:D7" si="0">(B2-A2)*100</f>
        <v>10.999999999999943</v>
      </c>
      <c r="E2">
        <v>6.35</v>
      </c>
      <c r="F2">
        <v>1625</v>
      </c>
      <c r="G2">
        <v>1256</v>
      </c>
      <c r="H2" s="15">
        <f>(D2*((E2/2)*(E2/2))*3.14159)</f>
        <v>348.36109763124819</v>
      </c>
      <c r="I2" s="15">
        <f>F2/H2</f>
        <v>4.6646999652071273</v>
      </c>
      <c r="J2" s="15">
        <f>(F2/(F2-G2))</f>
        <v>4.4037940379403793</v>
      </c>
    </row>
    <row r="3" spans="1:10" x14ac:dyDescent="0.3">
      <c r="A3">
        <v>77.41</v>
      </c>
      <c r="B3">
        <v>77.58</v>
      </c>
      <c r="D3">
        <f t="shared" si="0"/>
        <v>17.000000000000171</v>
      </c>
      <c r="E3">
        <v>6.35</v>
      </c>
      <c r="F3">
        <v>2152</v>
      </c>
      <c r="G3">
        <v>1568</v>
      </c>
      <c r="H3" s="15">
        <f t="shared" ref="H3:H20" si="1">(D3*((E3/2)*(E3/2))*3.14159)</f>
        <v>538.37624179375541</v>
      </c>
      <c r="I3" s="15">
        <f t="shared" ref="I3:I20" si="2">F3/H3</f>
        <v>3.9972046181495537</v>
      </c>
      <c r="J3" s="15">
        <f t="shared" ref="J3:J20" si="3">(F3/(F3-G3))</f>
        <v>3.6849315068493151</v>
      </c>
    </row>
    <row r="4" spans="1:10" x14ac:dyDescent="0.3">
      <c r="A4">
        <v>100.39</v>
      </c>
      <c r="B4">
        <v>100.55</v>
      </c>
      <c r="D4">
        <f t="shared" si="0"/>
        <v>15.999999999999659</v>
      </c>
      <c r="E4">
        <v>6.35</v>
      </c>
      <c r="F4">
        <v>1760</v>
      </c>
      <c r="G4">
        <v>1266</v>
      </c>
      <c r="H4" s="15">
        <f t="shared" si="1"/>
        <v>506.70705109998914</v>
      </c>
      <c r="I4" s="15">
        <f t="shared" si="2"/>
        <v>3.4734073587081324</v>
      </c>
      <c r="J4" s="15">
        <f t="shared" si="3"/>
        <v>3.5627530364372468</v>
      </c>
    </row>
    <row r="5" spans="1:10" x14ac:dyDescent="0.3">
      <c r="A5">
        <v>103.92</v>
      </c>
      <c r="B5">
        <v>104.08</v>
      </c>
      <c r="D5">
        <f t="shared" si="0"/>
        <v>15.999999999999659</v>
      </c>
      <c r="E5">
        <v>6.35</v>
      </c>
      <c r="F5">
        <v>2086</v>
      </c>
      <c r="G5">
        <v>1569</v>
      </c>
      <c r="H5" s="15">
        <f t="shared" si="1"/>
        <v>506.70705109998914</v>
      </c>
      <c r="I5" s="15">
        <f t="shared" si="2"/>
        <v>4.1167771308324799</v>
      </c>
      <c r="J5" s="15">
        <f t="shared" si="3"/>
        <v>4.0348162475822047</v>
      </c>
    </row>
    <row r="6" spans="1:10" x14ac:dyDescent="0.3">
      <c r="A6">
        <v>108.72</v>
      </c>
      <c r="B6">
        <v>108.88</v>
      </c>
      <c r="D6">
        <f t="shared" si="0"/>
        <v>15.999999999999659</v>
      </c>
      <c r="E6">
        <v>6.35</v>
      </c>
      <c r="F6">
        <v>1583</v>
      </c>
      <c r="G6">
        <v>1067</v>
      </c>
      <c r="H6" s="15">
        <f t="shared" si="1"/>
        <v>506.70705109998914</v>
      </c>
      <c r="I6" s="15">
        <f t="shared" si="2"/>
        <v>3.1240930959289623</v>
      </c>
      <c r="J6" s="15">
        <f t="shared" si="3"/>
        <v>3.0678294573643412</v>
      </c>
    </row>
    <row r="7" spans="1:10" x14ac:dyDescent="0.3">
      <c r="A7">
        <v>116.77</v>
      </c>
      <c r="B7">
        <v>116.91</v>
      </c>
      <c r="D7">
        <f t="shared" si="0"/>
        <v>14.000000000000057</v>
      </c>
      <c r="E7">
        <v>6.35</v>
      </c>
      <c r="F7">
        <v>1954</v>
      </c>
      <c r="G7">
        <v>1510</v>
      </c>
      <c r="H7" s="15">
        <f t="shared" si="1"/>
        <v>443.36866971250174</v>
      </c>
      <c r="I7" s="15">
        <f t="shared" si="2"/>
        <v>4.4071675187763111</v>
      </c>
      <c r="J7" s="15">
        <f t="shared" si="3"/>
        <v>4.4009009009009006</v>
      </c>
    </row>
    <row r="8" spans="1:10" x14ac:dyDescent="0.3">
      <c r="A8">
        <v>118.69</v>
      </c>
      <c r="B8">
        <v>118.85</v>
      </c>
      <c r="D8">
        <f>(B8-A8)*100</f>
        <v>15.999999999999659</v>
      </c>
      <c r="E8">
        <v>6.35</v>
      </c>
      <c r="F8">
        <v>1763</v>
      </c>
      <c r="G8">
        <v>1252</v>
      </c>
      <c r="H8" s="15">
        <f t="shared" si="1"/>
        <v>506.70705109998914</v>
      </c>
      <c r="I8" s="15">
        <f t="shared" si="2"/>
        <v>3.4793279394332033</v>
      </c>
      <c r="J8" s="15">
        <f t="shared" si="3"/>
        <v>3.4500978473581214</v>
      </c>
    </row>
    <row r="9" spans="1:10" x14ac:dyDescent="0.3">
      <c r="A9">
        <v>126.35</v>
      </c>
      <c r="B9">
        <v>126.48</v>
      </c>
      <c r="D9">
        <f t="shared" ref="D9:D20" si="4">(B9-A9)*100</f>
        <v>13.000000000000966</v>
      </c>
      <c r="E9">
        <v>6.35</v>
      </c>
      <c r="F9">
        <v>1533</v>
      </c>
      <c r="G9">
        <v>1138</v>
      </c>
      <c r="H9" s="15">
        <f t="shared" si="1"/>
        <v>411.69947901878061</v>
      </c>
      <c r="I9" s="15">
        <f t="shared" si="2"/>
        <v>3.7235898467825574</v>
      </c>
      <c r="J9" s="15">
        <f t="shared" si="3"/>
        <v>3.8810126582278479</v>
      </c>
    </row>
    <row r="10" spans="1:10" x14ac:dyDescent="0.3">
      <c r="A10">
        <v>135</v>
      </c>
      <c r="B10">
        <v>135.13999999999999</v>
      </c>
      <c r="D10">
        <f t="shared" si="4"/>
        <v>13.999999999998636</v>
      </c>
      <c r="E10">
        <v>6.35</v>
      </c>
      <c r="F10">
        <v>1351</v>
      </c>
      <c r="G10">
        <v>872</v>
      </c>
      <c r="H10" s="15">
        <f t="shared" si="1"/>
        <v>443.36866971245678</v>
      </c>
      <c r="I10" s="15">
        <f t="shared" si="2"/>
        <v>3.0471255465032754</v>
      </c>
      <c r="J10" s="15">
        <f t="shared" si="3"/>
        <v>2.8204592901878915</v>
      </c>
    </row>
    <row r="11" spans="1:10" x14ac:dyDescent="0.3">
      <c r="A11">
        <v>154.13999999999999</v>
      </c>
      <c r="B11">
        <v>154.24</v>
      </c>
      <c r="D11">
        <f t="shared" si="4"/>
        <v>10.000000000002274</v>
      </c>
      <c r="E11">
        <v>6.35</v>
      </c>
      <c r="F11">
        <v>970</v>
      </c>
      <c r="G11">
        <v>638</v>
      </c>
      <c r="H11" s="15">
        <f t="shared" si="1"/>
        <v>316.69190693757196</v>
      </c>
      <c r="I11" s="15">
        <f t="shared" si="2"/>
        <v>3.0629137617691371</v>
      </c>
      <c r="J11" s="15">
        <f t="shared" si="3"/>
        <v>2.9216867469879517</v>
      </c>
    </row>
    <row r="12" spans="1:10" x14ac:dyDescent="0.3">
      <c r="A12">
        <v>158.77000000000001</v>
      </c>
      <c r="B12">
        <v>158.91</v>
      </c>
      <c r="D12">
        <f t="shared" si="4"/>
        <v>13.999999999998636</v>
      </c>
      <c r="E12">
        <v>6.35</v>
      </c>
      <c r="F12">
        <v>1857</v>
      </c>
      <c r="G12">
        <v>1416</v>
      </c>
      <c r="H12" s="15">
        <f t="shared" si="1"/>
        <v>443.36866971245678</v>
      </c>
      <c r="I12" s="15">
        <f t="shared" si="2"/>
        <v>4.1883879643646056</v>
      </c>
      <c r="J12" s="15">
        <f t="shared" si="3"/>
        <v>4.2108843537414966</v>
      </c>
    </row>
    <row r="13" spans="1:10" x14ac:dyDescent="0.3">
      <c r="A13">
        <v>161.41999999999999</v>
      </c>
      <c r="B13">
        <v>161.55000000000001</v>
      </c>
      <c r="D13">
        <f t="shared" si="4"/>
        <v>13.000000000002387</v>
      </c>
      <c r="E13">
        <v>6.35</v>
      </c>
      <c r="F13">
        <v>2055</v>
      </c>
      <c r="G13">
        <v>1620</v>
      </c>
      <c r="H13" s="15">
        <f t="shared" si="1"/>
        <v>411.69947901882563</v>
      </c>
      <c r="I13" s="15">
        <f t="shared" si="2"/>
        <v>4.9915049805201033</v>
      </c>
      <c r="J13" s="15">
        <f t="shared" si="3"/>
        <v>4.7241379310344831</v>
      </c>
    </row>
    <row r="14" spans="1:10" x14ac:dyDescent="0.3">
      <c r="A14">
        <v>186.22</v>
      </c>
      <c r="B14">
        <v>186.34</v>
      </c>
      <c r="D14">
        <f t="shared" si="4"/>
        <v>12.000000000000455</v>
      </c>
      <c r="E14">
        <v>6.35</v>
      </c>
      <c r="F14">
        <v>1671</v>
      </c>
      <c r="G14">
        <v>1290</v>
      </c>
      <c r="H14" s="15">
        <f t="shared" si="1"/>
        <v>380.03028832501434</v>
      </c>
      <c r="I14" s="15">
        <f t="shared" si="2"/>
        <v>4.3970179518188983</v>
      </c>
      <c r="J14" s="15">
        <f t="shared" si="3"/>
        <v>4.3858267716535435</v>
      </c>
    </row>
    <row r="15" spans="1:10" x14ac:dyDescent="0.3">
      <c r="A15">
        <v>201.32</v>
      </c>
      <c r="B15">
        <v>201.5</v>
      </c>
      <c r="D15">
        <f t="shared" si="4"/>
        <v>18.000000000000682</v>
      </c>
      <c r="E15">
        <v>6.35</v>
      </c>
      <c r="F15">
        <v>1790</v>
      </c>
      <c r="G15">
        <v>1156</v>
      </c>
      <c r="H15" s="15">
        <f t="shared" si="1"/>
        <v>570.04543248752157</v>
      </c>
      <c r="I15" s="15">
        <f t="shared" si="2"/>
        <v>3.1401005919632268</v>
      </c>
      <c r="J15" s="15">
        <f t="shared" si="3"/>
        <v>2.8233438485804419</v>
      </c>
    </row>
    <row r="16" spans="1:10" x14ac:dyDescent="0.3">
      <c r="A16">
        <v>231.97</v>
      </c>
      <c r="B16">
        <v>232.15</v>
      </c>
      <c r="D16">
        <f t="shared" si="4"/>
        <v>18.000000000000682</v>
      </c>
      <c r="E16">
        <v>6.35</v>
      </c>
      <c r="F16">
        <v>2121</v>
      </c>
      <c r="G16">
        <v>1558</v>
      </c>
      <c r="H16" s="15">
        <f t="shared" si="1"/>
        <v>570.04543248752157</v>
      </c>
      <c r="I16" s="15">
        <f t="shared" si="2"/>
        <v>3.7207560645553093</v>
      </c>
      <c r="J16" s="15">
        <f t="shared" si="3"/>
        <v>3.7673179396092364</v>
      </c>
    </row>
    <row r="17" spans="1:10" x14ac:dyDescent="0.3">
      <c r="A17">
        <v>236.28</v>
      </c>
      <c r="B17">
        <v>236.44</v>
      </c>
      <c r="D17">
        <f t="shared" si="4"/>
        <v>15.999999999999659</v>
      </c>
      <c r="E17">
        <v>6.35</v>
      </c>
      <c r="F17">
        <v>1758</v>
      </c>
      <c r="G17">
        <v>1268</v>
      </c>
      <c r="H17" s="15">
        <f t="shared" si="1"/>
        <v>506.70705109998914</v>
      </c>
      <c r="I17" s="15">
        <f t="shared" si="2"/>
        <v>3.4694603048914185</v>
      </c>
      <c r="J17" s="15">
        <f t="shared" si="3"/>
        <v>3.5877551020408163</v>
      </c>
    </row>
    <row r="18" spans="1:10" x14ac:dyDescent="0.3">
      <c r="A18">
        <v>245.55</v>
      </c>
      <c r="B18">
        <v>245.66</v>
      </c>
      <c r="D18">
        <f t="shared" si="4"/>
        <v>10.999999999998522</v>
      </c>
      <c r="E18">
        <v>6.35</v>
      </c>
      <c r="F18">
        <v>988</v>
      </c>
      <c r="G18">
        <v>628</v>
      </c>
      <c r="H18" s="15">
        <f t="shared" si="1"/>
        <v>348.36109763120317</v>
      </c>
      <c r="I18" s="15">
        <f t="shared" si="2"/>
        <v>2.8361375788462997</v>
      </c>
      <c r="J18" s="15">
        <f t="shared" si="3"/>
        <v>2.7444444444444445</v>
      </c>
    </row>
    <row r="19" spans="1:10" x14ac:dyDescent="0.3">
      <c r="A19">
        <v>278.52999999999997</v>
      </c>
      <c r="B19">
        <v>278.69499999999999</v>
      </c>
      <c r="D19">
        <f t="shared" si="4"/>
        <v>16.500000000002046</v>
      </c>
      <c r="E19">
        <v>6.35</v>
      </c>
      <c r="F19">
        <v>2310</v>
      </c>
      <c r="G19">
        <v>1780</v>
      </c>
      <c r="H19" s="15">
        <f t="shared" si="1"/>
        <v>522.54164644693981</v>
      </c>
      <c r="I19" s="15">
        <f t="shared" si="2"/>
        <v>4.420700274718798</v>
      </c>
      <c r="J19" s="15">
        <f t="shared" si="3"/>
        <v>4.3584905660377355</v>
      </c>
    </row>
    <row r="20" spans="1:10" x14ac:dyDescent="0.3">
      <c r="A20">
        <v>282.45</v>
      </c>
      <c r="B20">
        <v>282.61</v>
      </c>
      <c r="D20">
        <f t="shared" si="4"/>
        <v>16.000000000002501</v>
      </c>
      <c r="E20">
        <v>6.35</v>
      </c>
      <c r="F20">
        <v>1696</v>
      </c>
      <c r="G20">
        <v>1169</v>
      </c>
      <c r="H20" s="15">
        <f t="shared" si="1"/>
        <v>506.70705110007918</v>
      </c>
      <c r="I20" s="15">
        <f t="shared" si="2"/>
        <v>3.3471016365726967</v>
      </c>
      <c r="J20" s="15">
        <f t="shared" si="3"/>
        <v>3.2182163187855788</v>
      </c>
    </row>
  </sheetData>
  <dataValidations count="1">
    <dataValidation type="list" allowBlank="1" showInputMessage="1" showErrorMessage="1" sqref="E2:E20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H55"/>
  <sheetViews>
    <sheetView workbookViewId="0">
      <selection sqref="A1:H1"/>
    </sheetView>
  </sheetViews>
  <sheetFormatPr defaultRowHeight="14.4" x14ac:dyDescent="0.3"/>
  <cols>
    <col min="1" max="1" width="14.44140625" customWidth="1"/>
    <col min="2" max="2" width="13.77734375" customWidth="1"/>
    <col min="3" max="3" width="13.109375" bestFit="1" customWidth="1"/>
    <col min="4" max="4" width="14.44140625" bestFit="1" customWidth="1"/>
    <col min="5" max="6" width="16.21875" customWidth="1"/>
    <col min="7" max="7" width="46.88671875" bestFit="1" customWidth="1"/>
    <col min="8" max="8" width="68.44140625" bestFit="1" customWidth="1"/>
  </cols>
  <sheetData>
    <row r="1" spans="1:8" ht="18" thickBot="1" x14ac:dyDescent="0.35">
      <c r="A1" s="12" t="s">
        <v>1</v>
      </c>
      <c r="B1" s="12" t="s">
        <v>2</v>
      </c>
      <c r="C1" s="1" t="s">
        <v>7</v>
      </c>
      <c r="D1" s="1" t="s">
        <v>8</v>
      </c>
      <c r="E1" s="1" t="s">
        <v>144</v>
      </c>
      <c r="F1" s="1" t="s">
        <v>145</v>
      </c>
      <c r="G1" s="1" t="s">
        <v>44</v>
      </c>
      <c r="H1" s="1" t="s">
        <v>40</v>
      </c>
    </row>
    <row r="2" spans="1:8" x14ac:dyDescent="0.3">
      <c r="A2">
        <v>0</v>
      </c>
      <c r="B2">
        <v>13</v>
      </c>
      <c r="C2">
        <f t="shared" ref="C2:C39" si="0">B2-A2</f>
        <v>13</v>
      </c>
      <c r="E2" t="s">
        <v>143</v>
      </c>
      <c r="F2" t="s">
        <v>146</v>
      </c>
      <c r="H2" t="s">
        <v>147</v>
      </c>
    </row>
    <row r="3" spans="1:8" x14ac:dyDescent="0.3">
      <c r="A3">
        <v>13</v>
      </c>
      <c r="B3">
        <v>14.78</v>
      </c>
      <c r="C3">
        <f t="shared" si="0"/>
        <v>1.7799999999999994</v>
      </c>
      <c r="E3" t="s">
        <v>148</v>
      </c>
      <c r="F3" t="s">
        <v>137</v>
      </c>
      <c r="H3" t="s">
        <v>138</v>
      </c>
    </row>
    <row r="4" spans="1:8" x14ac:dyDescent="0.3">
      <c r="A4">
        <v>13</v>
      </c>
      <c r="B4">
        <v>43</v>
      </c>
      <c r="C4">
        <f t="shared" si="0"/>
        <v>30</v>
      </c>
      <c r="E4" t="s">
        <v>143</v>
      </c>
      <c r="F4" t="s">
        <v>146</v>
      </c>
      <c r="H4" t="s">
        <v>147</v>
      </c>
    </row>
    <row r="5" spans="1:8" x14ac:dyDescent="0.3">
      <c r="A5">
        <v>43</v>
      </c>
      <c r="B5">
        <v>45</v>
      </c>
      <c r="C5">
        <f t="shared" si="0"/>
        <v>2</v>
      </c>
      <c r="E5" t="s">
        <v>148</v>
      </c>
      <c r="F5" t="s">
        <v>137</v>
      </c>
      <c r="H5" t="s">
        <v>138</v>
      </c>
    </row>
    <row r="6" spans="1:8" x14ac:dyDescent="0.3">
      <c r="A6">
        <v>45</v>
      </c>
      <c r="B6">
        <v>54</v>
      </c>
      <c r="C6">
        <f t="shared" si="0"/>
        <v>9</v>
      </c>
      <c r="E6" t="s">
        <v>149</v>
      </c>
      <c r="F6" t="s">
        <v>146</v>
      </c>
      <c r="H6" t="s">
        <v>150</v>
      </c>
    </row>
    <row r="7" spans="1:8" x14ac:dyDescent="0.3">
      <c r="A7">
        <v>54</v>
      </c>
      <c r="B7">
        <v>74.900000000000006</v>
      </c>
      <c r="C7">
        <f t="shared" si="0"/>
        <v>20.900000000000006</v>
      </c>
      <c r="E7" t="s">
        <v>165</v>
      </c>
      <c r="F7" t="s">
        <v>146</v>
      </c>
      <c r="H7" t="s">
        <v>166</v>
      </c>
    </row>
    <row r="8" spans="1:8" x14ac:dyDescent="0.3">
      <c r="A8">
        <v>74.900000000000006</v>
      </c>
      <c r="B8">
        <v>75.44</v>
      </c>
      <c r="C8">
        <f t="shared" si="0"/>
        <v>0.53999999999999204</v>
      </c>
      <c r="E8" t="s">
        <v>164</v>
      </c>
      <c r="F8" t="s">
        <v>146</v>
      </c>
      <c r="H8" t="s">
        <v>163</v>
      </c>
    </row>
    <row r="9" spans="1:8" x14ac:dyDescent="0.3">
      <c r="A9">
        <v>75.44</v>
      </c>
      <c r="B9">
        <v>78</v>
      </c>
      <c r="C9">
        <f t="shared" si="0"/>
        <v>2.5600000000000023</v>
      </c>
      <c r="D9">
        <v>2.5</v>
      </c>
      <c r="E9" t="s">
        <v>169</v>
      </c>
      <c r="F9" t="s">
        <v>168</v>
      </c>
      <c r="G9" t="s">
        <v>170</v>
      </c>
      <c r="H9" t="s">
        <v>180</v>
      </c>
    </row>
    <row r="10" spans="1:8" x14ac:dyDescent="0.3">
      <c r="A10">
        <v>78</v>
      </c>
      <c r="B10">
        <v>79</v>
      </c>
      <c r="C10">
        <f t="shared" si="0"/>
        <v>1</v>
      </c>
      <c r="E10" t="s">
        <v>172</v>
      </c>
      <c r="F10" t="s">
        <v>146</v>
      </c>
      <c r="G10" t="s">
        <v>171</v>
      </c>
      <c r="H10" t="s">
        <v>163</v>
      </c>
    </row>
    <row r="11" spans="1:8" x14ac:dyDescent="0.3">
      <c r="A11">
        <v>79</v>
      </c>
      <c r="B11">
        <v>82.62</v>
      </c>
      <c r="C11">
        <f t="shared" si="0"/>
        <v>3.6200000000000045</v>
      </c>
      <c r="E11" t="s">
        <v>173</v>
      </c>
      <c r="F11" t="s">
        <v>146</v>
      </c>
    </row>
    <row r="12" spans="1:8" x14ac:dyDescent="0.3">
      <c r="A12">
        <v>82.62</v>
      </c>
      <c r="B12">
        <v>88.19</v>
      </c>
      <c r="C12">
        <f t="shared" si="0"/>
        <v>5.5699999999999932</v>
      </c>
      <c r="E12" t="s">
        <v>174</v>
      </c>
      <c r="F12" t="s">
        <v>146</v>
      </c>
      <c r="H12" t="s">
        <v>179</v>
      </c>
    </row>
    <row r="13" spans="1:8" x14ac:dyDescent="0.3">
      <c r="A13">
        <v>88.19</v>
      </c>
      <c r="B13">
        <v>93</v>
      </c>
      <c r="C13">
        <f t="shared" si="0"/>
        <v>4.8100000000000023</v>
      </c>
      <c r="E13" t="s">
        <v>173</v>
      </c>
      <c r="F13" t="s">
        <v>146</v>
      </c>
    </row>
    <row r="14" spans="1:8" x14ac:dyDescent="0.3">
      <c r="A14">
        <v>93</v>
      </c>
      <c r="B14">
        <v>95.14</v>
      </c>
      <c r="C14">
        <f t="shared" si="0"/>
        <v>2.1400000000000006</v>
      </c>
      <c r="E14" t="s">
        <v>172</v>
      </c>
      <c r="F14" t="s">
        <v>146</v>
      </c>
      <c r="H14" t="s">
        <v>175</v>
      </c>
    </row>
    <row r="15" spans="1:8" x14ac:dyDescent="0.3">
      <c r="A15">
        <v>95.14</v>
      </c>
      <c r="B15">
        <v>97.25</v>
      </c>
      <c r="C15">
        <f t="shared" si="0"/>
        <v>2.1099999999999994</v>
      </c>
      <c r="E15" t="s">
        <v>233</v>
      </c>
      <c r="F15" t="s">
        <v>146</v>
      </c>
      <c r="H15" t="s">
        <v>234</v>
      </c>
    </row>
    <row r="16" spans="1:8" x14ac:dyDescent="0.3">
      <c r="A16">
        <v>97.25</v>
      </c>
      <c r="B16">
        <v>99.17</v>
      </c>
      <c r="C16">
        <f t="shared" si="0"/>
        <v>1.9200000000000017</v>
      </c>
      <c r="E16" t="s">
        <v>235</v>
      </c>
      <c r="F16" t="s">
        <v>236</v>
      </c>
      <c r="G16" t="s">
        <v>237</v>
      </c>
    </row>
    <row r="17" spans="1:8" x14ac:dyDescent="0.3">
      <c r="A17">
        <v>99.17</v>
      </c>
      <c r="B17">
        <v>103.27</v>
      </c>
      <c r="C17">
        <f t="shared" si="0"/>
        <v>4.0999999999999943</v>
      </c>
      <c r="E17" t="s">
        <v>242</v>
      </c>
      <c r="F17" t="s">
        <v>236</v>
      </c>
      <c r="G17" t="s">
        <v>243</v>
      </c>
      <c r="H17" t="s">
        <v>244</v>
      </c>
    </row>
    <row r="18" spans="1:8" x14ac:dyDescent="0.3">
      <c r="A18">
        <v>103.27</v>
      </c>
      <c r="B18">
        <v>105.27</v>
      </c>
      <c r="C18">
        <f t="shared" si="0"/>
        <v>2</v>
      </c>
      <c r="E18" t="s">
        <v>167</v>
      </c>
      <c r="F18" t="s">
        <v>168</v>
      </c>
      <c r="G18" t="s">
        <v>238</v>
      </c>
      <c r="H18" t="s">
        <v>239</v>
      </c>
    </row>
    <row r="19" spans="1:8" x14ac:dyDescent="0.3">
      <c r="A19">
        <v>105.27</v>
      </c>
      <c r="B19">
        <v>107.78</v>
      </c>
      <c r="C19">
        <f t="shared" si="0"/>
        <v>2.5100000000000051</v>
      </c>
      <c r="E19" t="s">
        <v>242</v>
      </c>
      <c r="F19" t="s">
        <v>236</v>
      </c>
      <c r="G19" t="s">
        <v>243</v>
      </c>
      <c r="H19" t="s">
        <v>244</v>
      </c>
    </row>
    <row r="20" spans="1:8" x14ac:dyDescent="0.3">
      <c r="A20">
        <v>107.78</v>
      </c>
      <c r="B20">
        <v>110</v>
      </c>
      <c r="C20">
        <f t="shared" si="0"/>
        <v>2.2199999999999989</v>
      </c>
      <c r="E20" t="s">
        <v>240</v>
      </c>
      <c r="F20" t="s">
        <v>236</v>
      </c>
      <c r="G20" t="s">
        <v>241</v>
      </c>
      <c r="H20" t="s">
        <v>263</v>
      </c>
    </row>
    <row r="21" spans="1:8" x14ac:dyDescent="0.3">
      <c r="A21">
        <v>110</v>
      </c>
      <c r="B21">
        <v>126.48</v>
      </c>
      <c r="C21">
        <f t="shared" si="0"/>
        <v>16.480000000000004</v>
      </c>
      <c r="E21" t="s">
        <v>167</v>
      </c>
      <c r="F21" t="s">
        <v>168</v>
      </c>
      <c r="G21" t="s">
        <v>245</v>
      </c>
      <c r="H21" t="s">
        <v>246</v>
      </c>
    </row>
    <row r="22" spans="1:8" x14ac:dyDescent="0.3">
      <c r="A22">
        <v>126.48</v>
      </c>
      <c r="B22">
        <v>146</v>
      </c>
      <c r="C22">
        <f t="shared" si="0"/>
        <v>19.519999999999996</v>
      </c>
      <c r="E22" t="s">
        <v>242</v>
      </c>
      <c r="F22" t="s">
        <v>236</v>
      </c>
      <c r="G22" t="s">
        <v>243</v>
      </c>
      <c r="H22" t="s">
        <v>247</v>
      </c>
    </row>
    <row r="23" spans="1:8" x14ac:dyDescent="0.3">
      <c r="A23">
        <v>146</v>
      </c>
      <c r="B23">
        <v>149.49</v>
      </c>
      <c r="C23">
        <f t="shared" si="0"/>
        <v>3.4900000000000091</v>
      </c>
      <c r="E23" t="s">
        <v>167</v>
      </c>
      <c r="F23" t="s">
        <v>168</v>
      </c>
      <c r="G23" t="s">
        <v>245</v>
      </c>
      <c r="H23" t="s">
        <v>246</v>
      </c>
    </row>
    <row r="24" spans="1:8" x14ac:dyDescent="0.3">
      <c r="A24">
        <v>149.46</v>
      </c>
      <c r="B24">
        <v>156</v>
      </c>
      <c r="C24">
        <f t="shared" si="0"/>
        <v>6.539999999999992</v>
      </c>
      <c r="E24" t="s">
        <v>242</v>
      </c>
      <c r="F24" t="s">
        <v>236</v>
      </c>
      <c r="G24" t="s">
        <v>262</v>
      </c>
      <c r="H24" t="s">
        <v>247</v>
      </c>
    </row>
    <row r="25" spans="1:8" x14ac:dyDescent="0.3">
      <c r="A25">
        <v>156</v>
      </c>
      <c r="B25">
        <v>167.04</v>
      </c>
      <c r="C25">
        <f t="shared" si="0"/>
        <v>11.039999999999992</v>
      </c>
      <c r="E25" t="s">
        <v>167</v>
      </c>
      <c r="F25" t="s">
        <v>168</v>
      </c>
      <c r="G25" t="s">
        <v>245</v>
      </c>
      <c r="H25" t="s">
        <v>246</v>
      </c>
    </row>
    <row r="26" spans="1:8" x14ac:dyDescent="0.3">
      <c r="A26">
        <v>167.04</v>
      </c>
      <c r="B26">
        <v>167.44</v>
      </c>
      <c r="C26">
        <f t="shared" si="0"/>
        <v>0.40000000000000568</v>
      </c>
      <c r="E26" t="s">
        <v>240</v>
      </c>
      <c r="F26" t="s">
        <v>236</v>
      </c>
      <c r="G26" t="s">
        <v>241</v>
      </c>
      <c r="H26" t="s">
        <v>263</v>
      </c>
    </row>
    <row r="27" spans="1:8" x14ac:dyDescent="0.3">
      <c r="A27">
        <v>167.44</v>
      </c>
      <c r="B27">
        <v>168</v>
      </c>
      <c r="C27">
        <f t="shared" si="0"/>
        <v>0.56000000000000227</v>
      </c>
      <c r="E27" t="s">
        <v>242</v>
      </c>
      <c r="F27" t="s">
        <v>236</v>
      </c>
      <c r="G27" t="s">
        <v>262</v>
      </c>
      <c r="H27" t="s">
        <v>247</v>
      </c>
    </row>
    <row r="28" spans="1:8" x14ac:dyDescent="0.3">
      <c r="A28">
        <v>168</v>
      </c>
      <c r="B28">
        <v>177.05</v>
      </c>
      <c r="C28">
        <f t="shared" si="0"/>
        <v>9.0500000000000114</v>
      </c>
      <c r="E28" t="s">
        <v>233</v>
      </c>
      <c r="F28" t="s">
        <v>146</v>
      </c>
      <c r="H28" t="s">
        <v>264</v>
      </c>
    </row>
    <row r="29" spans="1:8" x14ac:dyDescent="0.3">
      <c r="A29">
        <v>177.05</v>
      </c>
      <c r="B29">
        <v>179</v>
      </c>
      <c r="C29">
        <f t="shared" si="0"/>
        <v>1.9499999999999886</v>
      </c>
      <c r="E29" t="s">
        <v>242</v>
      </c>
      <c r="F29" t="s">
        <v>236</v>
      </c>
      <c r="G29" t="s">
        <v>262</v>
      </c>
      <c r="H29" t="s">
        <v>247</v>
      </c>
    </row>
    <row r="30" spans="1:8" x14ac:dyDescent="0.3">
      <c r="A30">
        <v>179</v>
      </c>
      <c r="B30">
        <v>185.34</v>
      </c>
      <c r="C30">
        <f t="shared" si="0"/>
        <v>6.3400000000000034</v>
      </c>
      <c r="E30" t="s">
        <v>233</v>
      </c>
      <c r="F30" t="s">
        <v>146</v>
      </c>
      <c r="H30" t="s">
        <v>264</v>
      </c>
    </row>
    <row r="31" spans="1:8" x14ac:dyDescent="0.3">
      <c r="A31">
        <v>185.34</v>
      </c>
      <c r="B31">
        <v>189</v>
      </c>
      <c r="C31">
        <f t="shared" si="0"/>
        <v>3.6599999999999966</v>
      </c>
      <c r="E31" t="s">
        <v>167</v>
      </c>
      <c r="F31" t="s">
        <v>168</v>
      </c>
      <c r="G31" t="s">
        <v>245</v>
      </c>
      <c r="H31" t="s">
        <v>246</v>
      </c>
    </row>
    <row r="32" spans="1:8" x14ac:dyDescent="0.3">
      <c r="A32">
        <v>189</v>
      </c>
      <c r="B32">
        <v>190.6</v>
      </c>
      <c r="C32">
        <f t="shared" si="0"/>
        <v>1.5999999999999943</v>
      </c>
      <c r="E32" t="s">
        <v>233</v>
      </c>
      <c r="F32" t="s">
        <v>146</v>
      </c>
      <c r="H32" t="s">
        <v>264</v>
      </c>
    </row>
    <row r="33" spans="1:8" x14ac:dyDescent="0.3">
      <c r="A33">
        <v>190.6</v>
      </c>
      <c r="B33">
        <v>192</v>
      </c>
      <c r="C33">
        <f t="shared" si="0"/>
        <v>1.4000000000000057</v>
      </c>
      <c r="E33" t="s">
        <v>306</v>
      </c>
      <c r="H33" t="s">
        <v>307</v>
      </c>
    </row>
    <row r="34" spans="1:8" x14ac:dyDescent="0.3">
      <c r="A34">
        <v>192</v>
      </c>
      <c r="B34">
        <v>195.06</v>
      </c>
      <c r="C34">
        <f t="shared" si="0"/>
        <v>3.0600000000000023</v>
      </c>
      <c r="E34" t="s">
        <v>308</v>
      </c>
      <c r="F34" t="s">
        <v>146</v>
      </c>
      <c r="H34" t="s">
        <v>309</v>
      </c>
    </row>
    <row r="35" spans="1:8" x14ac:dyDescent="0.3">
      <c r="A35">
        <v>195.06</v>
      </c>
      <c r="B35">
        <v>206.78</v>
      </c>
      <c r="C35">
        <f t="shared" si="0"/>
        <v>11.719999999999999</v>
      </c>
      <c r="E35" t="s">
        <v>311</v>
      </c>
      <c r="F35" t="s">
        <v>146</v>
      </c>
      <c r="H35" t="s">
        <v>310</v>
      </c>
    </row>
    <row r="36" spans="1:8" x14ac:dyDescent="0.3">
      <c r="A36">
        <v>206.78</v>
      </c>
      <c r="B36">
        <v>211.28</v>
      </c>
      <c r="C36">
        <f t="shared" si="0"/>
        <v>4.5</v>
      </c>
      <c r="E36" t="s">
        <v>312</v>
      </c>
      <c r="F36" t="s">
        <v>146</v>
      </c>
      <c r="H36" t="s">
        <v>313</v>
      </c>
    </row>
    <row r="37" spans="1:8" x14ac:dyDescent="0.3">
      <c r="A37">
        <v>211.28</v>
      </c>
      <c r="B37">
        <v>213</v>
      </c>
      <c r="C37">
        <f t="shared" si="0"/>
        <v>1.7199999999999989</v>
      </c>
      <c r="E37" t="s">
        <v>308</v>
      </c>
      <c r="F37" t="s">
        <v>146</v>
      </c>
      <c r="H37" t="s">
        <v>309</v>
      </c>
    </row>
    <row r="38" spans="1:8" x14ac:dyDescent="0.3">
      <c r="A38">
        <v>213</v>
      </c>
      <c r="B38">
        <v>213.05</v>
      </c>
      <c r="C38">
        <f t="shared" si="0"/>
        <v>5.0000000000011369E-2</v>
      </c>
      <c r="E38" t="s">
        <v>148</v>
      </c>
      <c r="F38" t="s">
        <v>137</v>
      </c>
      <c r="H38" t="s">
        <v>314</v>
      </c>
    </row>
    <row r="39" spans="1:8" x14ac:dyDescent="0.3">
      <c r="A39">
        <v>213.05</v>
      </c>
      <c r="B39">
        <v>220.69</v>
      </c>
      <c r="C39">
        <f t="shared" si="0"/>
        <v>7.6399999999999864</v>
      </c>
      <c r="E39" t="s">
        <v>311</v>
      </c>
      <c r="F39" t="s">
        <v>146</v>
      </c>
      <c r="H39" t="s">
        <v>315</v>
      </c>
    </row>
    <row r="40" spans="1:8" x14ac:dyDescent="0.3">
      <c r="A40">
        <v>220.69</v>
      </c>
      <c r="B40">
        <v>221.24</v>
      </c>
      <c r="C40">
        <f t="shared" ref="C40:C44" si="1">B40-A40</f>
        <v>0.55000000000001137</v>
      </c>
      <c r="E40" t="s">
        <v>148</v>
      </c>
      <c r="F40" t="s">
        <v>137</v>
      </c>
      <c r="H40" t="s">
        <v>316</v>
      </c>
    </row>
    <row r="41" spans="1:8" x14ac:dyDescent="0.3">
      <c r="A41">
        <v>221.24</v>
      </c>
      <c r="B41">
        <v>224.89</v>
      </c>
      <c r="C41">
        <f t="shared" si="1"/>
        <v>3.6499999999999773</v>
      </c>
      <c r="E41" t="s">
        <v>308</v>
      </c>
      <c r="F41" t="s">
        <v>146</v>
      </c>
      <c r="H41" t="s">
        <v>309</v>
      </c>
    </row>
    <row r="42" spans="1:8" x14ac:dyDescent="0.3">
      <c r="A42">
        <v>224.89</v>
      </c>
      <c r="B42">
        <v>226.63</v>
      </c>
      <c r="C42">
        <f t="shared" si="1"/>
        <v>1.7400000000000091</v>
      </c>
      <c r="E42" t="s">
        <v>311</v>
      </c>
      <c r="F42" t="s">
        <v>146</v>
      </c>
      <c r="H42" t="s">
        <v>315</v>
      </c>
    </row>
    <row r="43" spans="1:8" x14ac:dyDescent="0.3">
      <c r="A43">
        <v>226.63</v>
      </c>
      <c r="B43">
        <v>231</v>
      </c>
      <c r="C43">
        <f t="shared" si="1"/>
        <v>4.3700000000000045</v>
      </c>
      <c r="E43" t="s">
        <v>148</v>
      </c>
      <c r="F43" t="s">
        <v>137</v>
      </c>
      <c r="H43" t="s">
        <v>317</v>
      </c>
    </row>
    <row r="44" spans="1:8" x14ac:dyDescent="0.3">
      <c r="A44">
        <v>231</v>
      </c>
      <c r="B44">
        <v>235.93</v>
      </c>
      <c r="C44">
        <f t="shared" si="1"/>
        <v>4.9300000000000068</v>
      </c>
      <c r="E44" t="s">
        <v>167</v>
      </c>
      <c r="F44" t="s">
        <v>168</v>
      </c>
      <c r="G44" t="s">
        <v>245</v>
      </c>
      <c r="H44" t="s">
        <v>246</v>
      </c>
    </row>
    <row r="45" spans="1:8" x14ac:dyDescent="0.3">
      <c r="A45">
        <v>235.93</v>
      </c>
      <c r="B45">
        <v>240.2</v>
      </c>
      <c r="C45">
        <f t="shared" ref="C45:C55" si="2">B45-A45</f>
        <v>4.2699999999999818</v>
      </c>
      <c r="E45" t="s">
        <v>376</v>
      </c>
      <c r="F45" t="s">
        <v>168</v>
      </c>
      <c r="G45" t="s">
        <v>377</v>
      </c>
      <c r="H45" t="s">
        <v>378</v>
      </c>
    </row>
    <row r="46" spans="1:8" x14ac:dyDescent="0.3">
      <c r="A46">
        <v>240.2</v>
      </c>
      <c r="B46">
        <v>247</v>
      </c>
      <c r="C46">
        <f t="shared" si="2"/>
        <v>6.8000000000000114</v>
      </c>
      <c r="E46" t="s">
        <v>374</v>
      </c>
      <c r="F46" t="s">
        <v>146</v>
      </c>
      <c r="H46" t="s">
        <v>375</v>
      </c>
    </row>
    <row r="47" spans="1:8" x14ac:dyDescent="0.3">
      <c r="A47">
        <v>247</v>
      </c>
      <c r="B47">
        <v>250</v>
      </c>
      <c r="C47">
        <f t="shared" si="2"/>
        <v>3</v>
      </c>
      <c r="E47" t="s">
        <v>372</v>
      </c>
      <c r="F47" t="s">
        <v>146</v>
      </c>
      <c r="H47" t="s">
        <v>373</v>
      </c>
    </row>
    <row r="48" spans="1:8" x14ac:dyDescent="0.3">
      <c r="A48">
        <v>250.3</v>
      </c>
      <c r="B48">
        <v>256.25</v>
      </c>
      <c r="C48">
        <f t="shared" si="2"/>
        <v>5.9499999999999886</v>
      </c>
      <c r="E48" t="s">
        <v>368</v>
      </c>
      <c r="F48" t="s">
        <v>146</v>
      </c>
      <c r="H48" t="s">
        <v>367</v>
      </c>
    </row>
    <row r="49" spans="1:8" x14ac:dyDescent="0.3">
      <c r="A49">
        <v>256.25</v>
      </c>
      <c r="B49">
        <v>259.85000000000002</v>
      </c>
      <c r="C49">
        <f t="shared" si="2"/>
        <v>3.6000000000000227</v>
      </c>
      <c r="E49" t="s">
        <v>371</v>
      </c>
      <c r="F49" t="s">
        <v>146</v>
      </c>
    </row>
    <row r="50" spans="1:8" x14ac:dyDescent="0.3">
      <c r="A50">
        <v>259.85000000000002</v>
      </c>
      <c r="B50">
        <v>266.32</v>
      </c>
      <c r="C50">
        <f t="shared" si="2"/>
        <v>6.4699999999999704</v>
      </c>
      <c r="E50" t="s">
        <v>369</v>
      </c>
      <c r="F50" t="s">
        <v>146</v>
      </c>
      <c r="G50" t="s">
        <v>366</v>
      </c>
      <c r="H50" t="s">
        <v>370</v>
      </c>
    </row>
    <row r="51" spans="1:8" x14ac:dyDescent="0.3">
      <c r="A51">
        <v>266.32</v>
      </c>
      <c r="B51">
        <v>274.29000000000002</v>
      </c>
      <c r="C51">
        <f t="shared" si="2"/>
        <v>7.9700000000000273</v>
      </c>
      <c r="E51" t="s">
        <v>368</v>
      </c>
      <c r="F51" t="s">
        <v>146</v>
      </c>
      <c r="H51" t="s">
        <v>367</v>
      </c>
    </row>
    <row r="52" spans="1:8" x14ac:dyDescent="0.3">
      <c r="A52">
        <v>274.29000000000002</v>
      </c>
      <c r="B52">
        <v>277.61</v>
      </c>
      <c r="C52">
        <f t="shared" si="2"/>
        <v>3.3199999999999932</v>
      </c>
      <c r="E52" t="s">
        <v>364</v>
      </c>
      <c r="F52" t="s">
        <v>146</v>
      </c>
      <c r="G52" t="s">
        <v>366</v>
      </c>
      <c r="H52" t="s">
        <v>365</v>
      </c>
    </row>
    <row r="53" spans="1:8" x14ac:dyDescent="0.3">
      <c r="A53">
        <v>277.61</v>
      </c>
      <c r="B53">
        <v>279.48</v>
      </c>
      <c r="C53">
        <f t="shared" si="2"/>
        <v>1.8700000000000045</v>
      </c>
      <c r="E53" t="s">
        <v>362</v>
      </c>
      <c r="F53" t="s">
        <v>146</v>
      </c>
      <c r="H53" t="s">
        <v>363</v>
      </c>
    </row>
    <row r="54" spans="1:8" x14ac:dyDescent="0.3">
      <c r="A54">
        <v>279.48</v>
      </c>
      <c r="B54">
        <v>285.81</v>
      </c>
      <c r="C54">
        <f t="shared" si="2"/>
        <v>6.3299999999999841</v>
      </c>
      <c r="E54" t="s">
        <v>167</v>
      </c>
      <c r="F54" t="s">
        <v>168</v>
      </c>
      <c r="G54" t="s">
        <v>245</v>
      </c>
      <c r="H54" t="s">
        <v>246</v>
      </c>
    </row>
    <row r="55" spans="1:8" x14ac:dyDescent="0.3">
      <c r="A55">
        <v>285.81</v>
      </c>
      <c r="B55">
        <v>288</v>
      </c>
      <c r="C55">
        <f t="shared" si="2"/>
        <v>2.1899999999999977</v>
      </c>
      <c r="E55" t="s">
        <v>369</v>
      </c>
      <c r="F55" t="s">
        <v>146</v>
      </c>
      <c r="G55" t="s">
        <v>366</v>
      </c>
      <c r="H55" t="s">
        <v>370</v>
      </c>
    </row>
  </sheetData>
  <dataValidations disablePrompts="1" count="1">
    <dataValidation type="list" allowBlank="1" showInputMessage="1" showErrorMessage="1" sqref="G2 G4 G7" xr:uid="{1364E76A-811D-4830-B405-97F86C28B288}">
      <formula1>" - , 2E/4E - Massive Pyritic Sulphides, 2G/4G - Baritic Massive Pyritic Sulphides, 2K/4K - Carbonate-bearing Massive Pyritic Sulphides, 2H/4H - Pyrrhotitic Massive Sulphides"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E4"/>
  <sheetViews>
    <sheetView tabSelected="1" workbookViewId="0">
      <selection activeCell="J22" sqref="J22"/>
    </sheetView>
  </sheetViews>
  <sheetFormatPr defaultRowHeight="14.4" x14ac:dyDescent="0.3"/>
  <cols>
    <col min="1" max="1" width="13.21875" customWidth="1"/>
    <col min="2" max="2" width="14.44140625" customWidth="1"/>
    <col min="3" max="3" width="16.44140625" customWidth="1"/>
    <col min="4" max="4" width="16.88671875" bestFit="1" customWidth="1"/>
    <col min="5" max="5" width="21.109375" bestFit="1" customWidth="1"/>
  </cols>
  <sheetData>
    <row r="1" spans="1:5" ht="18" thickBot="1" x14ac:dyDescent="0.35">
      <c r="A1" s="12" t="s">
        <v>1</v>
      </c>
      <c r="B1" s="12" t="s">
        <v>2</v>
      </c>
      <c r="C1" s="1" t="s">
        <v>7</v>
      </c>
      <c r="D1" s="1" t="s">
        <v>38</v>
      </c>
      <c r="E1" s="1" t="s">
        <v>39</v>
      </c>
    </row>
    <row r="2" spans="1:5" x14ac:dyDescent="0.3">
      <c r="A2">
        <v>74.900000000000006</v>
      </c>
      <c r="B2">
        <v>75.44</v>
      </c>
      <c r="C2">
        <v>0.54</v>
      </c>
      <c r="D2" t="s">
        <v>177</v>
      </c>
      <c r="E2" t="s">
        <v>176</v>
      </c>
    </row>
    <row r="3" spans="1:5" x14ac:dyDescent="0.3">
      <c r="A3">
        <v>78</v>
      </c>
      <c r="B3">
        <v>79</v>
      </c>
      <c r="C3">
        <v>1</v>
      </c>
      <c r="D3" t="s">
        <v>177</v>
      </c>
      <c r="E3" t="s">
        <v>176</v>
      </c>
    </row>
    <row r="4" spans="1:5" x14ac:dyDescent="0.3">
      <c r="A4">
        <v>93</v>
      </c>
      <c r="B4">
        <v>95.14</v>
      </c>
      <c r="C4">
        <v>2.14</v>
      </c>
      <c r="D4" t="s">
        <v>177</v>
      </c>
      <c r="E4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I306"/>
  <sheetViews>
    <sheetView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5546875" customWidth="1"/>
    <col min="2" max="2" width="15" customWidth="1"/>
    <col min="3" max="3" width="13.109375" bestFit="1" customWidth="1"/>
    <col min="4" max="4" width="24.88671875" bestFit="1" customWidth="1"/>
    <col min="5" max="5" width="27.5546875" bestFit="1" customWidth="1"/>
    <col min="6" max="7" width="27.5546875" customWidth="1"/>
    <col min="8" max="8" width="15.6640625" customWidth="1"/>
    <col min="9" max="9" width="33" customWidth="1"/>
  </cols>
  <sheetData>
    <row r="1" spans="1:9" ht="18" thickBot="1" x14ac:dyDescent="0.35">
      <c r="A1" s="12" t="s">
        <v>1</v>
      </c>
      <c r="B1" s="12" t="s">
        <v>2</v>
      </c>
      <c r="C1" s="1" t="s">
        <v>7</v>
      </c>
      <c r="D1" s="1" t="s">
        <v>42</v>
      </c>
      <c r="E1" s="1" t="s">
        <v>43</v>
      </c>
      <c r="F1" s="1" t="s">
        <v>45</v>
      </c>
      <c r="G1" s="1" t="s">
        <v>46</v>
      </c>
      <c r="H1" s="1" t="s">
        <v>41</v>
      </c>
      <c r="I1" s="1" t="s">
        <v>40</v>
      </c>
    </row>
    <row r="2" spans="1:9" x14ac:dyDescent="0.3">
      <c r="A2">
        <v>14.28</v>
      </c>
      <c r="B2">
        <v>14.78</v>
      </c>
      <c r="C2">
        <v>0.5</v>
      </c>
      <c r="E2" t="s">
        <v>137</v>
      </c>
      <c r="F2" t="s">
        <v>138</v>
      </c>
      <c r="G2">
        <v>3</v>
      </c>
      <c r="H2">
        <v>30</v>
      </c>
    </row>
    <row r="3" spans="1:9" x14ac:dyDescent="0.3">
      <c r="A3">
        <v>43</v>
      </c>
      <c r="B3">
        <v>45</v>
      </c>
      <c r="C3">
        <v>2</v>
      </c>
      <c r="E3" t="s">
        <v>137</v>
      </c>
      <c r="F3" t="s">
        <v>138</v>
      </c>
      <c r="G3">
        <v>2</v>
      </c>
      <c r="H3">
        <v>70</v>
      </c>
    </row>
    <row r="4" spans="1:9" x14ac:dyDescent="0.3">
      <c r="A4">
        <v>46</v>
      </c>
      <c r="B4">
        <v>52</v>
      </c>
      <c r="C4">
        <v>8</v>
      </c>
      <c r="E4" t="s">
        <v>140</v>
      </c>
      <c r="H4">
        <v>72</v>
      </c>
      <c r="I4" t="s">
        <v>142</v>
      </c>
    </row>
    <row r="5" spans="1:9" x14ac:dyDescent="0.3">
      <c r="A5">
        <v>46</v>
      </c>
      <c r="B5">
        <v>52</v>
      </c>
      <c r="C5">
        <v>8</v>
      </c>
      <c r="E5" t="s">
        <v>267</v>
      </c>
      <c r="H5">
        <v>72</v>
      </c>
      <c r="I5" t="s">
        <v>141</v>
      </c>
    </row>
    <row r="6" spans="1:9" x14ac:dyDescent="0.3">
      <c r="A6">
        <v>86.08</v>
      </c>
      <c r="B6">
        <v>86.12</v>
      </c>
      <c r="C6">
        <v>0.04</v>
      </c>
      <c r="E6" t="s">
        <v>137</v>
      </c>
      <c r="F6" t="s">
        <v>178</v>
      </c>
      <c r="H6">
        <v>50</v>
      </c>
    </row>
    <row r="7" spans="1:9" x14ac:dyDescent="0.3">
      <c r="A7">
        <v>146</v>
      </c>
      <c r="B7">
        <v>146.02000000000001</v>
      </c>
      <c r="C7">
        <v>0.02</v>
      </c>
      <c r="E7" t="s">
        <v>261</v>
      </c>
      <c r="F7" t="s">
        <v>319</v>
      </c>
      <c r="H7">
        <v>20</v>
      </c>
    </row>
    <row r="8" spans="1:9" x14ac:dyDescent="0.3">
      <c r="A8">
        <v>162.21</v>
      </c>
      <c r="B8">
        <v>162.24</v>
      </c>
      <c r="C8">
        <v>0.03</v>
      </c>
      <c r="E8" t="s">
        <v>261</v>
      </c>
      <c r="F8" t="s">
        <v>319</v>
      </c>
      <c r="H8">
        <v>20</v>
      </c>
    </row>
    <row r="9" spans="1:9" x14ac:dyDescent="0.3">
      <c r="A9">
        <v>168</v>
      </c>
      <c r="B9">
        <v>168.02</v>
      </c>
      <c r="C9">
        <v>0.02</v>
      </c>
      <c r="E9" t="s">
        <v>265</v>
      </c>
      <c r="H9">
        <v>50</v>
      </c>
      <c r="I9" t="s">
        <v>266</v>
      </c>
    </row>
    <row r="10" spans="1:9" x14ac:dyDescent="0.3">
      <c r="A10">
        <v>182</v>
      </c>
      <c r="B10">
        <v>186</v>
      </c>
      <c r="C10">
        <v>4</v>
      </c>
      <c r="E10" t="s">
        <v>140</v>
      </c>
      <c r="H10">
        <v>60</v>
      </c>
      <c r="I10" t="s">
        <v>141</v>
      </c>
    </row>
    <row r="11" spans="1:9" x14ac:dyDescent="0.3">
      <c r="A11">
        <v>182</v>
      </c>
      <c r="B11">
        <v>186</v>
      </c>
      <c r="C11">
        <v>4</v>
      </c>
      <c r="E11" t="s">
        <v>267</v>
      </c>
      <c r="H11">
        <v>60</v>
      </c>
    </row>
    <row r="12" spans="1:9" x14ac:dyDescent="0.3">
      <c r="A12">
        <v>213</v>
      </c>
      <c r="B12">
        <v>213.05</v>
      </c>
      <c r="C12">
        <v>0.05</v>
      </c>
      <c r="E12" t="s">
        <v>137</v>
      </c>
      <c r="F12" t="s">
        <v>321</v>
      </c>
      <c r="G12">
        <v>2</v>
      </c>
      <c r="H12">
        <v>50</v>
      </c>
    </row>
    <row r="13" spans="1:9" x14ac:dyDescent="0.3">
      <c r="A13">
        <v>220.69</v>
      </c>
      <c r="B13">
        <v>221.24</v>
      </c>
      <c r="C13">
        <v>0.55000000000000004</v>
      </c>
      <c r="E13" t="s">
        <v>137</v>
      </c>
      <c r="F13" t="s">
        <v>321</v>
      </c>
      <c r="G13">
        <v>3</v>
      </c>
      <c r="H13">
        <v>50</v>
      </c>
    </row>
    <row r="14" spans="1:9" x14ac:dyDescent="0.3">
      <c r="A14">
        <v>226.63</v>
      </c>
      <c r="B14">
        <v>231</v>
      </c>
      <c r="C14">
        <v>4.37</v>
      </c>
      <c r="E14" t="s">
        <v>137</v>
      </c>
      <c r="F14" t="s">
        <v>318</v>
      </c>
      <c r="G14">
        <v>3</v>
      </c>
      <c r="H14">
        <v>20</v>
      </c>
      <c r="I14" t="s">
        <v>320</v>
      </c>
    </row>
    <row r="16" spans="1:9" x14ac:dyDescent="0.3">
      <c r="A16">
        <v>270</v>
      </c>
      <c r="B16">
        <v>273</v>
      </c>
      <c r="C16">
        <v>1</v>
      </c>
      <c r="E16" t="s">
        <v>140</v>
      </c>
      <c r="H16">
        <v>70</v>
      </c>
      <c r="I16" t="s">
        <v>142</v>
      </c>
    </row>
    <row r="17" spans="1:9" x14ac:dyDescent="0.3">
      <c r="A17">
        <v>270</v>
      </c>
      <c r="B17">
        <v>273</v>
      </c>
      <c r="C17">
        <v>1</v>
      </c>
      <c r="E17" t="s">
        <v>267</v>
      </c>
      <c r="H17">
        <v>70</v>
      </c>
      <c r="I17" t="s">
        <v>141</v>
      </c>
    </row>
    <row r="18" spans="1:9" x14ac:dyDescent="0.3">
      <c r="A18">
        <v>274.85000000000002</v>
      </c>
      <c r="B18">
        <v>275.19</v>
      </c>
      <c r="C18">
        <v>0.34</v>
      </c>
      <c r="E18" t="s">
        <v>137</v>
      </c>
      <c r="F18" t="s">
        <v>178</v>
      </c>
      <c r="G18">
        <v>2</v>
      </c>
      <c r="H18" t="s">
        <v>134</v>
      </c>
      <c r="I18" t="s">
        <v>361</v>
      </c>
    </row>
    <row r="22" spans="1:9" x14ac:dyDescent="0.3">
      <c r="A22">
        <v>4</v>
      </c>
      <c r="B22">
        <v>4.01</v>
      </c>
      <c r="C22">
        <f>B22-A22</f>
        <v>9.9999999999997868E-3</v>
      </c>
      <c r="D22" t="s">
        <v>139</v>
      </c>
      <c r="H22" t="s">
        <v>134</v>
      </c>
    </row>
    <row r="23" spans="1:9" x14ac:dyDescent="0.3">
      <c r="A23">
        <v>5</v>
      </c>
      <c r="B23">
        <v>5.01</v>
      </c>
      <c r="C23">
        <f t="shared" ref="C23:C86" si="0">B23-A23</f>
        <v>9.9999999999997868E-3</v>
      </c>
      <c r="D23" t="s">
        <v>139</v>
      </c>
      <c r="H23">
        <v>80</v>
      </c>
    </row>
    <row r="24" spans="1:9" x14ac:dyDescent="0.3">
      <c r="A24">
        <v>6</v>
      </c>
      <c r="B24">
        <v>6.01</v>
      </c>
      <c r="C24">
        <f t="shared" si="0"/>
        <v>9.9999999999997868E-3</v>
      </c>
      <c r="D24" t="s">
        <v>139</v>
      </c>
      <c r="H24">
        <v>70</v>
      </c>
    </row>
    <row r="25" spans="1:9" x14ac:dyDescent="0.3">
      <c r="A25">
        <v>7</v>
      </c>
      <c r="B25">
        <v>7.01</v>
      </c>
      <c r="C25">
        <f t="shared" si="0"/>
        <v>9.9999999999997868E-3</v>
      </c>
      <c r="D25" t="s">
        <v>139</v>
      </c>
      <c r="H25">
        <v>75</v>
      </c>
    </row>
    <row r="26" spans="1:9" x14ac:dyDescent="0.3">
      <c r="A26">
        <v>8</v>
      </c>
      <c r="B26">
        <v>8.01</v>
      </c>
      <c r="C26">
        <f t="shared" si="0"/>
        <v>9.9999999999997868E-3</v>
      </c>
      <c r="D26" t="s">
        <v>139</v>
      </c>
      <c r="H26">
        <v>70</v>
      </c>
    </row>
    <row r="27" spans="1:9" x14ac:dyDescent="0.3">
      <c r="A27">
        <v>9</v>
      </c>
      <c r="B27">
        <v>9.01</v>
      </c>
      <c r="C27">
        <f t="shared" si="0"/>
        <v>9.9999999999997868E-3</v>
      </c>
      <c r="D27" t="s">
        <v>139</v>
      </c>
      <c r="H27">
        <v>70</v>
      </c>
    </row>
    <row r="28" spans="1:9" x14ac:dyDescent="0.3">
      <c r="A28">
        <v>10</v>
      </c>
      <c r="B28">
        <v>10.01</v>
      </c>
      <c r="C28">
        <f t="shared" si="0"/>
        <v>9.9999999999997868E-3</v>
      </c>
      <c r="D28" t="s">
        <v>139</v>
      </c>
      <c r="H28">
        <v>70</v>
      </c>
    </row>
    <row r="29" spans="1:9" x14ac:dyDescent="0.3">
      <c r="A29">
        <v>11</v>
      </c>
      <c r="B29">
        <v>11.01</v>
      </c>
      <c r="C29">
        <f t="shared" si="0"/>
        <v>9.9999999999997868E-3</v>
      </c>
      <c r="D29" t="s">
        <v>139</v>
      </c>
      <c r="H29">
        <v>75</v>
      </c>
    </row>
    <row r="30" spans="1:9" x14ac:dyDescent="0.3">
      <c r="A30">
        <v>12</v>
      </c>
      <c r="B30">
        <v>12.01</v>
      </c>
      <c r="C30">
        <f t="shared" si="0"/>
        <v>9.9999999999997868E-3</v>
      </c>
      <c r="D30" t="s">
        <v>139</v>
      </c>
      <c r="H30">
        <v>60</v>
      </c>
    </row>
    <row r="31" spans="1:9" x14ac:dyDescent="0.3">
      <c r="A31">
        <v>13</v>
      </c>
      <c r="B31">
        <v>13.01</v>
      </c>
      <c r="C31">
        <f t="shared" si="0"/>
        <v>9.9999999999997868E-3</v>
      </c>
      <c r="D31" t="s">
        <v>139</v>
      </c>
      <c r="H31">
        <v>70</v>
      </c>
    </row>
    <row r="32" spans="1:9" x14ac:dyDescent="0.3">
      <c r="A32">
        <v>14</v>
      </c>
      <c r="B32">
        <v>14.01</v>
      </c>
      <c r="C32">
        <f t="shared" si="0"/>
        <v>9.9999999999997868E-3</v>
      </c>
      <c r="D32" t="s">
        <v>139</v>
      </c>
      <c r="H32">
        <v>75</v>
      </c>
    </row>
    <row r="33" spans="1:8" x14ac:dyDescent="0.3">
      <c r="A33">
        <v>15</v>
      </c>
      <c r="B33">
        <v>15.01</v>
      </c>
      <c r="C33">
        <f t="shared" si="0"/>
        <v>9.9999999999997868E-3</v>
      </c>
      <c r="D33" t="s">
        <v>139</v>
      </c>
      <c r="H33">
        <v>75</v>
      </c>
    </row>
    <row r="34" spans="1:8" x14ac:dyDescent="0.3">
      <c r="A34">
        <v>16</v>
      </c>
      <c r="B34">
        <v>16.010000000000002</v>
      </c>
      <c r="C34">
        <f t="shared" si="0"/>
        <v>1.0000000000001563E-2</v>
      </c>
      <c r="D34" t="s">
        <v>139</v>
      </c>
      <c r="H34">
        <v>90</v>
      </c>
    </row>
    <row r="35" spans="1:8" x14ac:dyDescent="0.3">
      <c r="A35">
        <v>17</v>
      </c>
      <c r="B35">
        <v>17.010000000000002</v>
      </c>
      <c r="C35">
        <f t="shared" si="0"/>
        <v>1.0000000000001563E-2</v>
      </c>
      <c r="D35" t="s">
        <v>139</v>
      </c>
      <c r="H35">
        <v>70</v>
      </c>
    </row>
    <row r="36" spans="1:8" x14ac:dyDescent="0.3">
      <c r="A36">
        <v>18</v>
      </c>
      <c r="B36">
        <v>18.010000000000002</v>
      </c>
      <c r="C36">
        <f t="shared" si="0"/>
        <v>1.0000000000001563E-2</v>
      </c>
      <c r="D36" t="s">
        <v>139</v>
      </c>
      <c r="H36">
        <v>70</v>
      </c>
    </row>
    <row r="37" spans="1:8" x14ac:dyDescent="0.3">
      <c r="A37">
        <v>19</v>
      </c>
      <c r="B37">
        <v>19.010000000000002</v>
      </c>
      <c r="C37">
        <f t="shared" si="0"/>
        <v>1.0000000000001563E-2</v>
      </c>
      <c r="D37" t="s">
        <v>139</v>
      </c>
      <c r="H37">
        <v>65</v>
      </c>
    </row>
    <row r="38" spans="1:8" x14ac:dyDescent="0.3">
      <c r="A38">
        <v>20</v>
      </c>
      <c r="B38">
        <v>20.010000000000002</v>
      </c>
      <c r="C38">
        <f t="shared" si="0"/>
        <v>1.0000000000001563E-2</v>
      </c>
      <c r="D38" t="s">
        <v>139</v>
      </c>
      <c r="H38">
        <v>70</v>
      </c>
    </row>
    <row r="39" spans="1:8" x14ac:dyDescent="0.3">
      <c r="A39">
        <v>21</v>
      </c>
      <c r="B39">
        <v>21.01</v>
      </c>
      <c r="C39">
        <f t="shared" si="0"/>
        <v>1.0000000000001563E-2</v>
      </c>
      <c r="D39" t="s">
        <v>139</v>
      </c>
      <c r="H39">
        <v>75</v>
      </c>
    </row>
    <row r="40" spans="1:8" x14ac:dyDescent="0.3">
      <c r="A40">
        <v>22</v>
      </c>
      <c r="B40">
        <v>22.01</v>
      </c>
      <c r="C40">
        <f t="shared" si="0"/>
        <v>1.0000000000001563E-2</v>
      </c>
      <c r="D40" t="s">
        <v>139</v>
      </c>
      <c r="H40">
        <v>70</v>
      </c>
    </row>
    <row r="41" spans="1:8" x14ac:dyDescent="0.3">
      <c r="A41">
        <v>23</v>
      </c>
      <c r="B41">
        <v>23.01</v>
      </c>
      <c r="C41">
        <f t="shared" si="0"/>
        <v>1.0000000000001563E-2</v>
      </c>
      <c r="D41" t="s">
        <v>139</v>
      </c>
      <c r="H41">
        <v>70</v>
      </c>
    </row>
    <row r="42" spans="1:8" x14ac:dyDescent="0.3">
      <c r="A42">
        <v>24</v>
      </c>
      <c r="B42">
        <v>24.01</v>
      </c>
      <c r="C42">
        <f t="shared" si="0"/>
        <v>1.0000000000001563E-2</v>
      </c>
      <c r="D42" t="s">
        <v>139</v>
      </c>
      <c r="H42">
        <v>70</v>
      </c>
    </row>
    <row r="43" spans="1:8" x14ac:dyDescent="0.3">
      <c r="A43">
        <v>25</v>
      </c>
      <c r="B43">
        <v>25.01</v>
      </c>
      <c r="C43">
        <f t="shared" si="0"/>
        <v>1.0000000000001563E-2</v>
      </c>
      <c r="D43" t="s">
        <v>139</v>
      </c>
      <c r="H43">
        <v>70</v>
      </c>
    </row>
    <row r="44" spans="1:8" x14ac:dyDescent="0.3">
      <c r="A44">
        <v>26</v>
      </c>
      <c r="B44">
        <v>26.01</v>
      </c>
      <c r="C44">
        <f t="shared" si="0"/>
        <v>1.0000000000001563E-2</v>
      </c>
      <c r="D44" t="s">
        <v>139</v>
      </c>
      <c r="H44">
        <v>70</v>
      </c>
    </row>
    <row r="45" spans="1:8" x14ac:dyDescent="0.3">
      <c r="A45">
        <v>27</v>
      </c>
      <c r="B45">
        <v>27.01</v>
      </c>
      <c r="C45">
        <f t="shared" si="0"/>
        <v>1.0000000000001563E-2</v>
      </c>
      <c r="D45" t="s">
        <v>139</v>
      </c>
      <c r="H45">
        <v>70</v>
      </c>
    </row>
    <row r="46" spans="1:8" x14ac:dyDescent="0.3">
      <c r="A46">
        <v>28</v>
      </c>
      <c r="B46">
        <v>28.01</v>
      </c>
      <c r="C46">
        <f t="shared" si="0"/>
        <v>1.0000000000001563E-2</v>
      </c>
      <c r="D46" t="s">
        <v>139</v>
      </c>
      <c r="H46">
        <v>70</v>
      </c>
    </row>
    <row r="47" spans="1:8" x14ac:dyDescent="0.3">
      <c r="A47">
        <v>29</v>
      </c>
      <c r="B47">
        <v>29.01</v>
      </c>
      <c r="C47">
        <f t="shared" si="0"/>
        <v>1.0000000000001563E-2</v>
      </c>
      <c r="D47" t="s">
        <v>139</v>
      </c>
      <c r="H47">
        <v>70</v>
      </c>
    </row>
    <row r="48" spans="1:8" x14ac:dyDescent="0.3">
      <c r="A48">
        <v>30</v>
      </c>
      <c r="B48">
        <v>30.01</v>
      </c>
      <c r="C48">
        <f t="shared" si="0"/>
        <v>1.0000000000001563E-2</v>
      </c>
      <c r="D48" t="s">
        <v>139</v>
      </c>
      <c r="H48">
        <v>70</v>
      </c>
    </row>
    <row r="49" spans="1:8" x14ac:dyDescent="0.3">
      <c r="A49">
        <v>31</v>
      </c>
      <c r="B49">
        <v>31.01</v>
      </c>
      <c r="C49">
        <f t="shared" si="0"/>
        <v>1.0000000000001563E-2</v>
      </c>
      <c r="D49" t="s">
        <v>139</v>
      </c>
      <c r="H49">
        <v>70</v>
      </c>
    </row>
    <row r="50" spans="1:8" x14ac:dyDescent="0.3">
      <c r="A50">
        <v>32</v>
      </c>
      <c r="B50">
        <v>32.01</v>
      </c>
      <c r="C50">
        <f t="shared" si="0"/>
        <v>9.9999999999980105E-3</v>
      </c>
      <c r="D50" t="s">
        <v>139</v>
      </c>
      <c r="H50">
        <v>70</v>
      </c>
    </row>
    <row r="51" spans="1:8" x14ac:dyDescent="0.3">
      <c r="A51">
        <v>33</v>
      </c>
      <c r="B51">
        <v>33.01</v>
      </c>
      <c r="C51">
        <f t="shared" si="0"/>
        <v>9.9999999999980105E-3</v>
      </c>
      <c r="D51" t="s">
        <v>139</v>
      </c>
      <c r="H51">
        <v>70</v>
      </c>
    </row>
    <row r="52" spans="1:8" x14ac:dyDescent="0.3">
      <c r="A52">
        <v>34</v>
      </c>
      <c r="B52">
        <v>34.01</v>
      </c>
      <c r="C52">
        <f t="shared" si="0"/>
        <v>9.9999999999980105E-3</v>
      </c>
      <c r="D52" t="s">
        <v>139</v>
      </c>
      <c r="H52">
        <v>75</v>
      </c>
    </row>
    <row r="53" spans="1:8" x14ac:dyDescent="0.3">
      <c r="A53">
        <v>35</v>
      </c>
      <c r="B53">
        <v>35.01</v>
      </c>
      <c r="C53">
        <f t="shared" si="0"/>
        <v>9.9999999999980105E-3</v>
      </c>
      <c r="D53" t="s">
        <v>139</v>
      </c>
      <c r="H53">
        <v>75</v>
      </c>
    </row>
    <row r="54" spans="1:8" x14ac:dyDescent="0.3">
      <c r="A54">
        <v>36</v>
      </c>
      <c r="B54">
        <v>36.01</v>
      </c>
      <c r="C54">
        <f t="shared" si="0"/>
        <v>9.9999999999980105E-3</v>
      </c>
      <c r="D54" t="s">
        <v>139</v>
      </c>
      <c r="H54">
        <v>75</v>
      </c>
    </row>
    <row r="55" spans="1:8" x14ac:dyDescent="0.3">
      <c r="A55">
        <v>37</v>
      </c>
      <c r="B55">
        <v>37.01</v>
      </c>
      <c r="C55">
        <f t="shared" si="0"/>
        <v>9.9999999999980105E-3</v>
      </c>
      <c r="D55" t="s">
        <v>139</v>
      </c>
      <c r="H55">
        <v>75</v>
      </c>
    </row>
    <row r="56" spans="1:8" x14ac:dyDescent="0.3">
      <c r="A56">
        <v>38</v>
      </c>
      <c r="B56">
        <v>38.01</v>
      </c>
      <c r="C56">
        <f t="shared" si="0"/>
        <v>9.9999999999980105E-3</v>
      </c>
      <c r="D56" t="s">
        <v>139</v>
      </c>
      <c r="H56">
        <v>70</v>
      </c>
    </row>
    <row r="57" spans="1:8" x14ac:dyDescent="0.3">
      <c r="A57">
        <v>39</v>
      </c>
      <c r="B57">
        <v>39.01</v>
      </c>
      <c r="C57">
        <f t="shared" si="0"/>
        <v>9.9999999999980105E-3</v>
      </c>
      <c r="D57" t="s">
        <v>139</v>
      </c>
      <c r="H57">
        <v>70</v>
      </c>
    </row>
    <row r="58" spans="1:8" x14ac:dyDescent="0.3">
      <c r="A58">
        <v>40</v>
      </c>
      <c r="B58">
        <v>40.01</v>
      </c>
      <c r="C58">
        <f t="shared" si="0"/>
        <v>9.9999999999980105E-3</v>
      </c>
      <c r="D58" t="s">
        <v>139</v>
      </c>
      <c r="H58">
        <v>70</v>
      </c>
    </row>
    <row r="59" spans="1:8" x14ac:dyDescent="0.3">
      <c r="A59">
        <v>41</v>
      </c>
      <c r="B59">
        <v>41.01</v>
      </c>
      <c r="C59">
        <f t="shared" si="0"/>
        <v>9.9999999999980105E-3</v>
      </c>
      <c r="D59" t="s">
        <v>139</v>
      </c>
      <c r="H59">
        <v>70</v>
      </c>
    </row>
    <row r="60" spans="1:8" x14ac:dyDescent="0.3">
      <c r="A60">
        <v>42</v>
      </c>
      <c r="B60">
        <v>42.01</v>
      </c>
      <c r="C60">
        <f t="shared" si="0"/>
        <v>9.9999999999980105E-3</v>
      </c>
      <c r="D60" t="s">
        <v>139</v>
      </c>
      <c r="H60">
        <v>65</v>
      </c>
    </row>
    <row r="61" spans="1:8" x14ac:dyDescent="0.3">
      <c r="A61">
        <v>43</v>
      </c>
      <c r="B61">
        <v>43.01</v>
      </c>
      <c r="C61">
        <f t="shared" si="0"/>
        <v>9.9999999999980105E-3</v>
      </c>
      <c r="D61" t="s">
        <v>139</v>
      </c>
      <c r="H61">
        <v>50</v>
      </c>
    </row>
    <row r="62" spans="1:8" x14ac:dyDescent="0.3">
      <c r="A62">
        <v>44</v>
      </c>
      <c r="B62">
        <v>44.01</v>
      </c>
      <c r="C62">
        <f t="shared" si="0"/>
        <v>9.9999999999980105E-3</v>
      </c>
      <c r="D62" t="s">
        <v>139</v>
      </c>
      <c r="H62">
        <v>50</v>
      </c>
    </row>
    <row r="63" spans="1:8" x14ac:dyDescent="0.3">
      <c r="A63">
        <v>45</v>
      </c>
      <c r="B63">
        <v>45.01</v>
      </c>
      <c r="C63">
        <f t="shared" si="0"/>
        <v>9.9999999999980105E-3</v>
      </c>
      <c r="D63" t="s">
        <v>139</v>
      </c>
      <c r="H63">
        <v>60</v>
      </c>
    </row>
    <row r="64" spans="1:8" x14ac:dyDescent="0.3">
      <c r="A64">
        <v>46</v>
      </c>
      <c r="B64">
        <v>46.01</v>
      </c>
      <c r="C64">
        <f t="shared" si="0"/>
        <v>9.9999999999980105E-3</v>
      </c>
      <c r="D64" t="s">
        <v>139</v>
      </c>
      <c r="H64">
        <v>75</v>
      </c>
    </row>
    <row r="65" spans="1:8" x14ac:dyDescent="0.3">
      <c r="A65">
        <v>47</v>
      </c>
      <c r="B65">
        <v>47.01</v>
      </c>
      <c r="C65">
        <f t="shared" si="0"/>
        <v>9.9999999999980105E-3</v>
      </c>
      <c r="D65" t="s">
        <v>139</v>
      </c>
      <c r="H65">
        <v>70</v>
      </c>
    </row>
    <row r="66" spans="1:8" x14ac:dyDescent="0.3">
      <c r="A66">
        <v>48</v>
      </c>
      <c r="B66">
        <v>48.01</v>
      </c>
      <c r="C66">
        <f t="shared" si="0"/>
        <v>9.9999999999980105E-3</v>
      </c>
      <c r="D66" t="s">
        <v>139</v>
      </c>
      <c r="H66">
        <v>70</v>
      </c>
    </row>
    <row r="67" spans="1:8" x14ac:dyDescent="0.3">
      <c r="A67">
        <v>49</v>
      </c>
      <c r="B67">
        <v>49.01</v>
      </c>
      <c r="C67">
        <f t="shared" si="0"/>
        <v>9.9999999999980105E-3</v>
      </c>
      <c r="D67" t="s">
        <v>139</v>
      </c>
      <c r="H67">
        <v>70</v>
      </c>
    </row>
    <row r="68" spans="1:8" x14ac:dyDescent="0.3">
      <c r="A68">
        <v>50</v>
      </c>
      <c r="B68">
        <v>50.01</v>
      </c>
      <c r="C68">
        <f t="shared" si="0"/>
        <v>9.9999999999980105E-3</v>
      </c>
      <c r="D68" t="s">
        <v>139</v>
      </c>
      <c r="H68">
        <v>70</v>
      </c>
    </row>
    <row r="69" spans="1:8" x14ac:dyDescent="0.3">
      <c r="A69">
        <v>51</v>
      </c>
      <c r="B69">
        <v>51.01</v>
      </c>
      <c r="C69">
        <f t="shared" si="0"/>
        <v>9.9999999999980105E-3</v>
      </c>
      <c r="D69" t="s">
        <v>139</v>
      </c>
      <c r="H69">
        <v>70</v>
      </c>
    </row>
    <row r="70" spans="1:8" x14ac:dyDescent="0.3">
      <c r="A70">
        <v>52</v>
      </c>
      <c r="B70">
        <v>52.01</v>
      </c>
      <c r="C70">
        <f t="shared" si="0"/>
        <v>9.9999999999980105E-3</v>
      </c>
      <c r="D70" t="s">
        <v>139</v>
      </c>
      <c r="H70">
        <v>85</v>
      </c>
    </row>
    <row r="71" spans="1:8" x14ac:dyDescent="0.3">
      <c r="A71">
        <v>53</v>
      </c>
      <c r="B71">
        <v>53.01</v>
      </c>
      <c r="C71">
        <f t="shared" si="0"/>
        <v>9.9999999999980105E-3</v>
      </c>
      <c r="D71" t="s">
        <v>139</v>
      </c>
      <c r="H71">
        <v>60</v>
      </c>
    </row>
    <row r="72" spans="1:8" x14ac:dyDescent="0.3">
      <c r="A72">
        <v>54</v>
      </c>
      <c r="B72">
        <v>54.01</v>
      </c>
      <c r="C72">
        <f t="shared" si="0"/>
        <v>9.9999999999980105E-3</v>
      </c>
      <c r="D72" t="s">
        <v>139</v>
      </c>
      <c r="H72">
        <v>80</v>
      </c>
    </row>
    <row r="73" spans="1:8" x14ac:dyDescent="0.3">
      <c r="A73">
        <v>55</v>
      </c>
      <c r="B73">
        <v>55.01</v>
      </c>
      <c r="C73">
        <f t="shared" si="0"/>
        <v>9.9999999999980105E-3</v>
      </c>
      <c r="D73" t="s">
        <v>139</v>
      </c>
      <c r="H73">
        <v>85</v>
      </c>
    </row>
    <row r="74" spans="1:8" x14ac:dyDescent="0.3">
      <c r="A74">
        <v>56</v>
      </c>
      <c r="B74">
        <v>56.01</v>
      </c>
      <c r="C74">
        <f t="shared" si="0"/>
        <v>9.9999999999980105E-3</v>
      </c>
      <c r="D74" t="s">
        <v>139</v>
      </c>
      <c r="H74">
        <v>80</v>
      </c>
    </row>
    <row r="75" spans="1:8" x14ac:dyDescent="0.3">
      <c r="A75">
        <v>57</v>
      </c>
      <c r="B75">
        <v>57.01</v>
      </c>
      <c r="C75">
        <f t="shared" si="0"/>
        <v>9.9999999999980105E-3</v>
      </c>
      <c r="D75" t="s">
        <v>139</v>
      </c>
      <c r="H75">
        <v>80</v>
      </c>
    </row>
    <row r="76" spans="1:8" x14ac:dyDescent="0.3">
      <c r="A76">
        <v>58</v>
      </c>
      <c r="B76">
        <v>58.01</v>
      </c>
      <c r="C76">
        <f t="shared" si="0"/>
        <v>9.9999999999980105E-3</v>
      </c>
      <c r="D76" t="s">
        <v>139</v>
      </c>
      <c r="H76">
        <v>80</v>
      </c>
    </row>
    <row r="77" spans="1:8" x14ac:dyDescent="0.3">
      <c r="A77">
        <v>59</v>
      </c>
      <c r="B77">
        <v>59.01</v>
      </c>
      <c r="C77">
        <f t="shared" si="0"/>
        <v>9.9999999999980105E-3</v>
      </c>
      <c r="D77" t="s">
        <v>139</v>
      </c>
      <c r="H77">
        <v>80</v>
      </c>
    </row>
    <row r="78" spans="1:8" x14ac:dyDescent="0.3">
      <c r="A78">
        <v>60</v>
      </c>
      <c r="B78">
        <v>60.01</v>
      </c>
      <c r="C78">
        <f t="shared" si="0"/>
        <v>9.9999999999980105E-3</v>
      </c>
      <c r="D78" t="s">
        <v>139</v>
      </c>
      <c r="H78">
        <v>80</v>
      </c>
    </row>
    <row r="79" spans="1:8" x14ac:dyDescent="0.3">
      <c r="A79">
        <v>61</v>
      </c>
      <c r="B79">
        <v>61.01</v>
      </c>
      <c r="C79">
        <f t="shared" si="0"/>
        <v>9.9999999999980105E-3</v>
      </c>
      <c r="D79" t="s">
        <v>139</v>
      </c>
      <c r="H79">
        <v>80</v>
      </c>
    </row>
    <row r="80" spans="1:8" x14ac:dyDescent="0.3">
      <c r="A80">
        <v>62</v>
      </c>
      <c r="B80">
        <v>62.01</v>
      </c>
      <c r="C80">
        <f t="shared" si="0"/>
        <v>9.9999999999980105E-3</v>
      </c>
      <c r="D80" t="s">
        <v>139</v>
      </c>
      <c r="H80">
        <v>80</v>
      </c>
    </row>
    <row r="81" spans="1:8" x14ac:dyDescent="0.3">
      <c r="A81">
        <v>63</v>
      </c>
      <c r="B81">
        <v>63.01</v>
      </c>
      <c r="C81">
        <f t="shared" si="0"/>
        <v>9.9999999999980105E-3</v>
      </c>
      <c r="D81" t="s">
        <v>139</v>
      </c>
      <c r="H81">
        <v>85</v>
      </c>
    </row>
    <row r="82" spans="1:8" x14ac:dyDescent="0.3">
      <c r="A82">
        <v>64</v>
      </c>
      <c r="B82">
        <v>64.010000000000005</v>
      </c>
      <c r="C82">
        <f t="shared" si="0"/>
        <v>1.0000000000005116E-2</v>
      </c>
      <c r="D82" t="s">
        <v>139</v>
      </c>
      <c r="H82">
        <v>85</v>
      </c>
    </row>
    <row r="83" spans="1:8" x14ac:dyDescent="0.3">
      <c r="A83">
        <v>65</v>
      </c>
      <c r="B83">
        <v>65.010000000000005</v>
      </c>
      <c r="C83">
        <f t="shared" si="0"/>
        <v>1.0000000000005116E-2</v>
      </c>
      <c r="D83" t="s">
        <v>139</v>
      </c>
      <c r="H83">
        <v>85</v>
      </c>
    </row>
    <row r="84" spans="1:8" x14ac:dyDescent="0.3">
      <c r="A84">
        <v>66</v>
      </c>
      <c r="B84">
        <v>66.010000000000005</v>
      </c>
      <c r="C84">
        <f t="shared" si="0"/>
        <v>1.0000000000005116E-2</v>
      </c>
      <c r="D84" t="s">
        <v>139</v>
      </c>
      <c r="H84">
        <v>90</v>
      </c>
    </row>
    <row r="85" spans="1:8" x14ac:dyDescent="0.3">
      <c r="A85">
        <v>67</v>
      </c>
      <c r="B85">
        <v>67.010000000000005</v>
      </c>
      <c r="C85">
        <f t="shared" si="0"/>
        <v>1.0000000000005116E-2</v>
      </c>
      <c r="D85" t="s">
        <v>139</v>
      </c>
      <c r="H85">
        <v>90</v>
      </c>
    </row>
    <row r="86" spans="1:8" x14ac:dyDescent="0.3">
      <c r="A86">
        <v>68</v>
      </c>
      <c r="B86">
        <v>68.010000000000005</v>
      </c>
      <c r="C86">
        <f t="shared" si="0"/>
        <v>1.0000000000005116E-2</v>
      </c>
      <c r="D86" t="s">
        <v>139</v>
      </c>
      <c r="H86">
        <v>85</v>
      </c>
    </row>
    <row r="87" spans="1:8" x14ac:dyDescent="0.3">
      <c r="A87">
        <v>69</v>
      </c>
      <c r="B87">
        <v>69.010000000000005</v>
      </c>
      <c r="C87">
        <f t="shared" ref="C87:C150" si="1">B87-A87</f>
        <v>1.0000000000005116E-2</v>
      </c>
      <c r="D87" t="s">
        <v>139</v>
      </c>
      <c r="H87">
        <v>80</v>
      </c>
    </row>
    <row r="88" spans="1:8" x14ac:dyDescent="0.3">
      <c r="A88">
        <v>70</v>
      </c>
      <c r="B88">
        <v>70.010000000000005</v>
      </c>
      <c r="C88">
        <f t="shared" si="1"/>
        <v>1.0000000000005116E-2</v>
      </c>
      <c r="D88" t="s">
        <v>139</v>
      </c>
      <c r="H88">
        <v>85</v>
      </c>
    </row>
    <row r="89" spans="1:8" x14ac:dyDescent="0.3">
      <c r="A89">
        <v>71</v>
      </c>
      <c r="B89">
        <v>71.010000000000005</v>
      </c>
      <c r="C89">
        <f t="shared" si="1"/>
        <v>1.0000000000005116E-2</v>
      </c>
      <c r="D89" t="s">
        <v>139</v>
      </c>
      <c r="H89">
        <v>85</v>
      </c>
    </row>
    <row r="90" spans="1:8" x14ac:dyDescent="0.3">
      <c r="A90">
        <v>72</v>
      </c>
      <c r="B90">
        <v>72.010000000000005</v>
      </c>
      <c r="C90">
        <f t="shared" si="1"/>
        <v>1.0000000000005116E-2</v>
      </c>
      <c r="D90" t="s">
        <v>139</v>
      </c>
      <c r="H90">
        <v>65</v>
      </c>
    </row>
    <row r="91" spans="1:8" x14ac:dyDescent="0.3">
      <c r="A91">
        <v>73</v>
      </c>
      <c r="B91">
        <v>73.010000000000005</v>
      </c>
      <c r="C91">
        <f t="shared" si="1"/>
        <v>1.0000000000005116E-2</v>
      </c>
      <c r="D91" t="s">
        <v>139</v>
      </c>
      <c r="H91">
        <v>60</v>
      </c>
    </row>
    <row r="92" spans="1:8" x14ac:dyDescent="0.3">
      <c r="A92">
        <v>74</v>
      </c>
      <c r="B92">
        <v>74.010000000000005</v>
      </c>
      <c r="C92">
        <f t="shared" si="1"/>
        <v>1.0000000000005116E-2</v>
      </c>
      <c r="D92" t="s">
        <v>139</v>
      </c>
      <c r="H92">
        <v>65</v>
      </c>
    </row>
    <row r="93" spans="1:8" x14ac:dyDescent="0.3">
      <c r="A93">
        <v>75</v>
      </c>
      <c r="B93">
        <v>75.010000000000005</v>
      </c>
      <c r="C93">
        <f t="shared" si="1"/>
        <v>1.0000000000005116E-2</v>
      </c>
      <c r="D93" t="s">
        <v>139</v>
      </c>
      <c r="H93">
        <v>60</v>
      </c>
    </row>
    <row r="94" spans="1:8" x14ac:dyDescent="0.3">
      <c r="A94">
        <v>76</v>
      </c>
      <c r="B94">
        <v>76.010000000000005</v>
      </c>
      <c r="C94">
        <f t="shared" si="1"/>
        <v>1.0000000000005116E-2</v>
      </c>
      <c r="D94" t="s">
        <v>139</v>
      </c>
      <c r="H94">
        <v>40</v>
      </c>
    </row>
    <row r="95" spans="1:8" x14ac:dyDescent="0.3">
      <c r="A95">
        <v>77</v>
      </c>
      <c r="B95">
        <v>77.010000000000005</v>
      </c>
      <c r="C95">
        <f t="shared" si="1"/>
        <v>1.0000000000005116E-2</v>
      </c>
      <c r="D95" t="s">
        <v>139</v>
      </c>
      <c r="H95" t="s">
        <v>134</v>
      </c>
    </row>
    <row r="96" spans="1:8" x14ac:dyDescent="0.3">
      <c r="A96">
        <v>78</v>
      </c>
      <c r="B96">
        <v>78.010000000000005</v>
      </c>
      <c r="C96">
        <f t="shared" si="1"/>
        <v>1.0000000000005116E-2</v>
      </c>
      <c r="D96" t="s">
        <v>139</v>
      </c>
      <c r="H96" t="s">
        <v>134</v>
      </c>
    </row>
    <row r="97" spans="1:8" x14ac:dyDescent="0.3">
      <c r="A97">
        <v>79</v>
      </c>
      <c r="B97">
        <v>79.010000000000005</v>
      </c>
      <c r="C97">
        <f t="shared" si="1"/>
        <v>1.0000000000005116E-2</v>
      </c>
      <c r="D97" t="s">
        <v>139</v>
      </c>
      <c r="H97">
        <v>80</v>
      </c>
    </row>
    <row r="98" spans="1:8" x14ac:dyDescent="0.3">
      <c r="A98">
        <v>80</v>
      </c>
      <c r="B98">
        <v>80.010000000000005</v>
      </c>
      <c r="C98">
        <f t="shared" si="1"/>
        <v>1.0000000000005116E-2</v>
      </c>
      <c r="D98" t="s">
        <v>139</v>
      </c>
      <c r="H98">
        <v>75</v>
      </c>
    </row>
    <row r="99" spans="1:8" x14ac:dyDescent="0.3">
      <c r="A99">
        <v>81</v>
      </c>
      <c r="B99">
        <v>81.010000000000005</v>
      </c>
      <c r="C99">
        <f t="shared" si="1"/>
        <v>1.0000000000005116E-2</v>
      </c>
      <c r="D99" t="s">
        <v>139</v>
      </c>
      <c r="H99">
        <v>85</v>
      </c>
    </row>
    <row r="100" spans="1:8" x14ac:dyDescent="0.3">
      <c r="A100">
        <v>82</v>
      </c>
      <c r="B100">
        <v>82.01</v>
      </c>
      <c r="C100">
        <f t="shared" si="1"/>
        <v>1.0000000000005116E-2</v>
      </c>
      <c r="D100" t="s">
        <v>139</v>
      </c>
      <c r="H100">
        <v>60</v>
      </c>
    </row>
    <row r="101" spans="1:8" x14ac:dyDescent="0.3">
      <c r="A101">
        <v>83</v>
      </c>
      <c r="B101">
        <v>83.01</v>
      </c>
      <c r="C101">
        <f t="shared" si="1"/>
        <v>1.0000000000005116E-2</v>
      </c>
      <c r="D101" t="s">
        <v>139</v>
      </c>
      <c r="H101">
        <v>80</v>
      </c>
    </row>
    <row r="102" spans="1:8" x14ac:dyDescent="0.3">
      <c r="A102">
        <v>84</v>
      </c>
      <c r="B102">
        <v>84.01</v>
      </c>
      <c r="C102">
        <f t="shared" si="1"/>
        <v>1.0000000000005116E-2</v>
      </c>
      <c r="D102" t="s">
        <v>139</v>
      </c>
      <c r="H102">
        <v>60</v>
      </c>
    </row>
    <row r="103" spans="1:8" x14ac:dyDescent="0.3">
      <c r="A103">
        <v>85</v>
      </c>
      <c r="B103">
        <v>85.01</v>
      </c>
      <c r="C103">
        <f t="shared" si="1"/>
        <v>1.0000000000005116E-2</v>
      </c>
      <c r="D103" t="s">
        <v>139</v>
      </c>
      <c r="H103">
        <v>80</v>
      </c>
    </row>
    <row r="104" spans="1:8" x14ac:dyDescent="0.3">
      <c r="A104">
        <v>86</v>
      </c>
      <c r="B104">
        <v>86.01</v>
      </c>
      <c r="C104">
        <f t="shared" si="1"/>
        <v>1.0000000000005116E-2</v>
      </c>
      <c r="D104" t="s">
        <v>139</v>
      </c>
      <c r="H104">
        <v>70</v>
      </c>
    </row>
    <row r="105" spans="1:8" x14ac:dyDescent="0.3">
      <c r="A105">
        <v>87</v>
      </c>
      <c r="B105">
        <v>87.01</v>
      </c>
      <c r="C105">
        <f t="shared" si="1"/>
        <v>1.0000000000005116E-2</v>
      </c>
      <c r="D105" t="s">
        <v>139</v>
      </c>
      <c r="H105">
        <v>55</v>
      </c>
    </row>
    <row r="106" spans="1:8" x14ac:dyDescent="0.3">
      <c r="A106">
        <v>88</v>
      </c>
      <c r="B106">
        <v>88.01</v>
      </c>
      <c r="C106">
        <f t="shared" si="1"/>
        <v>1.0000000000005116E-2</v>
      </c>
      <c r="D106" t="s">
        <v>139</v>
      </c>
      <c r="H106">
        <v>50</v>
      </c>
    </row>
    <row r="107" spans="1:8" x14ac:dyDescent="0.3">
      <c r="A107">
        <v>89</v>
      </c>
      <c r="B107">
        <v>89.01</v>
      </c>
      <c r="C107">
        <f t="shared" si="1"/>
        <v>1.0000000000005116E-2</v>
      </c>
      <c r="D107" t="s">
        <v>139</v>
      </c>
      <c r="H107">
        <v>55</v>
      </c>
    </row>
    <row r="108" spans="1:8" x14ac:dyDescent="0.3">
      <c r="A108">
        <v>90</v>
      </c>
      <c r="B108">
        <v>90.01</v>
      </c>
      <c r="C108">
        <f t="shared" si="1"/>
        <v>1.0000000000005116E-2</v>
      </c>
      <c r="D108" t="s">
        <v>139</v>
      </c>
      <c r="H108">
        <v>70</v>
      </c>
    </row>
    <row r="109" spans="1:8" x14ac:dyDescent="0.3">
      <c r="A109">
        <v>91</v>
      </c>
      <c r="B109">
        <v>91.01</v>
      </c>
      <c r="C109">
        <f t="shared" si="1"/>
        <v>1.0000000000005116E-2</v>
      </c>
      <c r="D109" t="s">
        <v>139</v>
      </c>
      <c r="H109">
        <v>60</v>
      </c>
    </row>
    <row r="110" spans="1:8" x14ac:dyDescent="0.3">
      <c r="A110">
        <v>92</v>
      </c>
      <c r="B110">
        <v>92.01</v>
      </c>
      <c r="C110">
        <f t="shared" si="1"/>
        <v>1.0000000000005116E-2</v>
      </c>
      <c r="D110" t="s">
        <v>139</v>
      </c>
      <c r="H110">
        <v>70</v>
      </c>
    </row>
    <row r="111" spans="1:8" x14ac:dyDescent="0.3">
      <c r="A111">
        <v>93</v>
      </c>
      <c r="B111">
        <v>93.01</v>
      </c>
      <c r="C111">
        <f t="shared" si="1"/>
        <v>1.0000000000005116E-2</v>
      </c>
      <c r="D111" t="s">
        <v>139</v>
      </c>
      <c r="H111">
        <v>70</v>
      </c>
    </row>
    <row r="112" spans="1:8" x14ac:dyDescent="0.3">
      <c r="A112">
        <v>94</v>
      </c>
      <c r="B112">
        <v>94.01</v>
      </c>
      <c r="C112">
        <f t="shared" si="1"/>
        <v>1.0000000000005116E-2</v>
      </c>
      <c r="D112" t="s">
        <v>139</v>
      </c>
      <c r="H112">
        <v>65</v>
      </c>
    </row>
    <row r="113" spans="1:8" x14ac:dyDescent="0.3">
      <c r="A113">
        <v>95</v>
      </c>
      <c r="B113">
        <v>95.01</v>
      </c>
      <c r="C113">
        <f t="shared" si="1"/>
        <v>1.0000000000005116E-2</v>
      </c>
      <c r="D113" t="s">
        <v>139</v>
      </c>
      <c r="H113">
        <v>50</v>
      </c>
    </row>
    <row r="114" spans="1:8" x14ac:dyDescent="0.3">
      <c r="A114">
        <v>96</v>
      </c>
      <c r="B114">
        <v>96.01</v>
      </c>
      <c r="C114">
        <f t="shared" si="1"/>
        <v>1.0000000000005116E-2</v>
      </c>
      <c r="D114" t="s">
        <v>139</v>
      </c>
      <c r="H114">
        <v>70</v>
      </c>
    </row>
    <row r="115" spans="1:8" x14ac:dyDescent="0.3">
      <c r="A115">
        <v>97</v>
      </c>
      <c r="B115">
        <v>97.01</v>
      </c>
      <c r="C115">
        <f t="shared" si="1"/>
        <v>1.0000000000005116E-2</v>
      </c>
      <c r="D115" t="s">
        <v>139</v>
      </c>
      <c r="H115">
        <v>70</v>
      </c>
    </row>
    <row r="116" spans="1:8" x14ac:dyDescent="0.3">
      <c r="A116">
        <v>98</v>
      </c>
      <c r="B116">
        <v>98.01</v>
      </c>
      <c r="C116">
        <f t="shared" si="1"/>
        <v>1.0000000000005116E-2</v>
      </c>
      <c r="D116" t="s">
        <v>139</v>
      </c>
      <c r="H116" t="s">
        <v>134</v>
      </c>
    </row>
    <row r="117" spans="1:8" x14ac:dyDescent="0.3">
      <c r="A117">
        <v>99</v>
      </c>
      <c r="B117">
        <v>99.01</v>
      </c>
      <c r="C117">
        <f t="shared" si="1"/>
        <v>1.0000000000005116E-2</v>
      </c>
      <c r="D117" t="s">
        <v>139</v>
      </c>
      <c r="H117">
        <v>70</v>
      </c>
    </row>
    <row r="118" spans="1:8" x14ac:dyDescent="0.3">
      <c r="A118">
        <v>100</v>
      </c>
      <c r="B118">
        <v>100.01</v>
      </c>
      <c r="C118">
        <f t="shared" si="1"/>
        <v>1.0000000000005116E-2</v>
      </c>
      <c r="D118" t="s">
        <v>139</v>
      </c>
      <c r="H118" t="s">
        <v>134</v>
      </c>
    </row>
    <row r="119" spans="1:8" x14ac:dyDescent="0.3">
      <c r="A119">
        <v>101</v>
      </c>
      <c r="B119">
        <v>101.01</v>
      </c>
      <c r="C119">
        <f t="shared" si="1"/>
        <v>1.0000000000005116E-2</v>
      </c>
      <c r="D119" t="s">
        <v>139</v>
      </c>
      <c r="H119">
        <v>80</v>
      </c>
    </row>
    <row r="120" spans="1:8" x14ac:dyDescent="0.3">
      <c r="A120">
        <v>102</v>
      </c>
      <c r="B120">
        <v>102.01</v>
      </c>
      <c r="C120">
        <f t="shared" si="1"/>
        <v>1.0000000000005116E-2</v>
      </c>
      <c r="D120" t="s">
        <v>139</v>
      </c>
      <c r="H120">
        <v>60</v>
      </c>
    </row>
    <row r="121" spans="1:8" x14ac:dyDescent="0.3">
      <c r="A121">
        <v>103</v>
      </c>
      <c r="B121">
        <v>103.01</v>
      </c>
      <c r="C121">
        <f t="shared" si="1"/>
        <v>1.0000000000005116E-2</v>
      </c>
      <c r="D121" t="s">
        <v>139</v>
      </c>
      <c r="H121" t="s">
        <v>134</v>
      </c>
    </row>
    <row r="122" spans="1:8" x14ac:dyDescent="0.3">
      <c r="A122">
        <v>104</v>
      </c>
      <c r="B122">
        <v>104.01</v>
      </c>
      <c r="C122">
        <f t="shared" si="1"/>
        <v>1.0000000000005116E-2</v>
      </c>
      <c r="D122" t="s">
        <v>139</v>
      </c>
      <c r="H122" t="s">
        <v>134</v>
      </c>
    </row>
    <row r="123" spans="1:8" x14ac:dyDescent="0.3">
      <c r="A123">
        <v>105</v>
      </c>
      <c r="B123">
        <v>105.01</v>
      </c>
      <c r="C123">
        <f t="shared" si="1"/>
        <v>1.0000000000005116E-2</v>
      </c>
      <c r="D123" t="s">
        <v>139</v>
      </c>
      <c r="H123">
        <v>70</v>
      </c>
    </row>
    <row r="124" spans="1:8" x14ac:dyDescent="0.3">
      <c r="A124">
        <v>106</v>
      </c>
      <c r="B124">
        <v>106.01</v>
      </c>
      <c r="C124">
        <f t="shared" si="1"/>
        <v>1.0000000000005116E-2</v>
      </c>
      <c r="D124" t="s">
        <v>139</v>
      </c>
      <c r="H124" t="s">
        <v>134</v>
      </c>
    </row>
    <row r="125" spans="1:8" x14ac:dyDescent="0.3">
      <c r="A125">
        <v>107</v>
      </c>
      <c r="B125">
        <v>107.01</v>
      </c>
      <c r="C125">
        <f t="shared" si="1"/>
        <v>1.0000000000005116E-2</v>
      </c>
      <c r="D125" t="s">
        <v>139</v>
      </c>
      <c r="H125">
        <v>30</v>
      </c>
    </row>
    <row r="126" spans="1:8" x14ac:dyDescent="0.3">
      <c r="A126">
        <v>108</v>
      </c>
      <c r="B126">
        <v>108.01</v>
      </c>
      <c r="C126">
        <f t="shared" si="1"/>
        <v>1.0000000000005116E-2</v>
      </c>
      <c r="D126" t="s">
        <v>139</v>
      </c>
      <c r="H126">
        <v>20</v>
      </c>
    </row>
    <row r="127" spans="1:8" x14ac:dyDescent="0.3">
      <c r="A127">
        <v>109</v>
      </c>
      <c r="B127">
        <v>109.01</v>
      </c>
      <c r="C127">
        <f t="shared" si="1"/>
        <v>1.0000000000005116E-2</v>
      </c>
      <c r="D127" t="s">
        <v>139</v>
      </c>
      <c r="H127">
        <v>50</v>
      </c>
    </row>
    <row r="128" spans="1:8" x14ac:dyDescent="0.3">
      <c r="A128">
        <v>110</v>
      </c>
      <c r="B128">
        <v>110.01</v>
      </c>
      <c r="C128">
        <f t="shared" si="1"/>
        <v>1.0000000000005116E-2</v>
      </c>
      <c r="D128" t="s">
        <v>139</v>
      </c>
      <c r="H128">
        <v>70</v>
      </c>
    </row>
    <row r="129" spans="1:8" x14ac:dyDescent="0.3">
      <c r="A129">
        <v>111</v>
      </c>
      <c r="B129">
        <v>111.01</v>
      </c>
      <c r="C129">
        <f t="shared" si="1"/>
        <v>1.0000000000005116E-2</v>
      </c>
      <c r="D129" t="s">
        <v>139</v>
      </c>
      <c r="H129">
        <v>70</v>
      </c>
    </row>
    <row r="130" spans="1:8" x14ac:dyDescent="0.3">
      <c r="A130">
        <v>112</v>
      </c>
      <c r="B130">
        <v>112.01</v>
      </c>
      <c r="C130">
        <f t="shared" si="1"/>
        <v>1.0000000000005116E-2</v>
      </c>
      <c r="D130" t="s">
        <v>139</v>
      </c>
      <c r="H130">
        <v>75</v>
      </c>
    </row>
    <row r="131" spans="1:8" x14ac:dyDescent="0.3">
      <c r="A131">
        <v>113</v>
      </c>
      <c r="B131">
        <v>113.01</v>
      </c>
      <c r="C131">
        <f t="shared" si="1"/>
        <v>1.0000000000005116E-2</v>
      </c>
      <c r="D131" t="s">
        <v>139</v>
      </c>
      <c r="H131">
        <v>65</v>
      </c>
    </row>
    <row r="132" spans="1:8" x14ac:dyDescent="0.3">
      <c r="A132">
        <v>114</v>
      </c>
      <c r="B132">
        <v>114.01</v>
      </c>
      <c r="C132">
        <f t="shared" si="1"/>
        <v>1.0000000000005116E-2</v>
      </c>
      <c r="D132" t="s">
        <v>139</v>
      </c>
      <c r="H132">
        <v>50</v>
      </c>
    </row>
    <row r="133" spans="1:8" x14ac:dyDescent="0.3">
      <c r="A133">
        <v>115</v>
      </c>
      <c r="B133">
        <v>115.01</v>
      </c>
      <c r="C133">
        <f t="shared" si="1"/>
        <v>1.0000000000005116E-2</v>
      </c>
      <c r="D133" t="s">
        <v>139</v>
      </c>
      <c r="H133" t="s">
        <v>134</v>
      </c>
    </row>
    <row r="134" spans="1:8" x14ac:dyDescent="0.3">
      <c r="A134">
        <v>116</v>
      </c>
      <c r="B134">
        <v>116.01</v>
      </c>
      <c r="C134">
        <f t="shared" si="1"/>
        <v>1.0000000000005116E-2</v>
      </c>
      <c r="D134" t="s">
        <v>139</v>
      </c>
      <c r="H134" t="s">
        <v>134</v>
      </c>
    </row>
    <row r="135" spans="1:8" x14ac:dyDescent="0.3">
      <c r="A135">
        <v>117</v>
      </c>
      <c r="B135">
        <v>117.01</v>
      </c>
      <c r="C135">
        <f t="shared" si="1"/>
        <v>1.0000000000005116E-2</v>
      </c>
      <c r="D135" t="s">
        <v>139</v>
      </c>
      <c r="H135" t="s">
        <v>134</v>
      </c>
    </row>
    <row r="136" spans="1:8" x14ac:dyDescent="0.3">
      <c r="A136">
        <v>118</v>
      </c>
      <c r="B136">
        <v>118.01</v>
      </c>
      <c r="C136">
        <f t="shared" si="1"/>
        <v>1.0000000000005116E-2</v>
      </c>
      <c r="D136" t="s">
        <v>139</v>
      </c>
      <c r="H136">
        <v>50</v>
      </c>
    </row>
    <row r="137" spans="1:8" x14ac:dyDescent="0.3">
      <c r="A137">
        <v>119</v>
      </c>
      <c r="B137">
        <v>119.01</v>
      </c>
      <c r="C137">
        <f t="shared" si="1"/>
        <v>1.0000000000005116E-2</v>
      </c>
      <c r="D137" t="s">
        <v>139</v>
      </c>
      <c r="H137">
        <v>75</v>
      </c>
    </row>
    <row r="138" spans="1:8" x14ac:dyDescent="0.3">
      <c r="A138">
        <v>120</v>
      </c>
      <c r="B138">
        <v>120.01</v>
      </c>
      <c r="C138">
        <f t="shared" si="1"/>
        <v>1.0000000000005116E-2</v>
      </c>
      <c r="D138" t="s">
        <v>139</v>
      </c>
      <c r="H138">
        <v>60</v>
      </c>
    </row>
    <row r="139" spans="1:8" x14ac:dyDescent="0.3">
      <c r="A139">
        <v>121</v>
      </c>
      <c r="B139">
        <v>121.01</v>
      </c>
      <c r="C139">
        <f t="shared" si="1"/>
        <v>1.0000000000005116E-2</v>
      </c>
      <c r="D139" t="s">
        <v>139</v>
      </c>
      <c r="H139">
        <v>65</v>
      </c>
    </row>
    <row r="140" spans="1:8" x14ac:dyDescent="0.3">
      <c r="A140">
        <v>122</v>
      </c>
      <c r="B140">
        <v>122.01</v>
      </c>
      <c r="C140">
        <f t="shared" si="1"/>
        <v>1.0000000000005116E-2</v>
      </c>
      <c r="D140" t="s">
        <v>139</v>
      </c>
      <c r="H140">
        <v>60</v>
      </c>
    </row>
    <row r="141" spans="1:8" x14ac:dyDescent="0.3">
      <c r="A141">
        <v>123</v>
      </c>
      <c r="B141">
        <v>123.01</v>
      </c>
      <c r="C141">
        <f t="shared" si="1"/>
        <v>1.0000000000005116E-2</v>
      </c>
      <c r="D141" t="s">
        <v>139</v>
      </c>
      <c r="H141">
        <v>65</v>
      </c>
    </row>
    <row r="142" spans="1:8" x14ac:dyDescent="0.3">
      <c r="A142">
        <v>124</v>
      </c>
      <c r="B142">
        <v>124.01</v>
      </c>
      <c r="C142">
        <f t="shared" si="1"/>
        <v>1.0000000000005116E-2</v>
      </c>
      <c r="D142" t="s">
        <v>139</v>
      </c>
      <c r="H142">
        <v>70</v>
      </c>
    </row>
    <row r="143" spans="1:8" x14ac:dyDescent="0.3">
      <c r="A143">
        <v>125</v>
      </c>
      <c r="B143">
        <v>125.01</v>
      </c>
      <c r="C143">
        <f t="shared" si="1"/>
        <v>1.0000000000005116E-2</v>
      </c>
      <c r="D143" t="s">
        <v>139</v>
      </c>
      <c r="H143">
        <v>55</v>
      </c>
    </row>
    <row r="144" spans="1:8" x14ac:dyDescent="0.3">
      <c r="A144">
        <v>126</v>
      </c>
      <c r="B144">
        <v>126.01</v>
      </c>
      <c r="C144">
        <f t="shared" si="1"/>
        <v>1.0000000000005116E-2</v>
      </c>
      <c r="D144" t="s">
        <v>139</v>
      </c>
      <c r="H144" t="s">
        <v>134</v>
      </c>
    </row>
    <row r="145" spans="1:8" x14ac:dyDescent="0.3">
      <c r="A145">
        <v>127</v>
      </c>
      <c r="B145">
        <v>127.01</v>
      </c>
      <c r="C145">
        <f t="shared" si="1"/>
        <v>1.0000000000005116E-2</v>
      </c>
      <c r="D145" t="s">
        <v>139</v>
      </c>
      <c r="H145">
        <v>50</v>
      </c>
    </row>
    <row r="146" spans="1:8" x14ac:dyDescent="0.3">
      <c r="A146">
        <v>128</v>
      </c>
      <c r="B146">
        <v>128.01</v>
      </c>
      <c r="C146">
        <f t="shared" si="1"/>
        <v>9.9999999999909051E-3</v>
      </c>
      <c r="D146" t="s">
        <v>139</v>
      </c>
      <c r="H146">
        <v>80</v>
      </c>
    </row>
    <row r="147" spans="1:8" x14ac:dyDescent="0.3">
      <c r="A147">
        <v>129</v>
      </c>
      <c r="B147">
        <v>129.01</v>
      </c>
      <c r="C147">
        <f t="shared" si="1"/>
        <v>9.9999999999909051E-3</v>
      </c>
      <c r="D147" t="s">
        <v>139</v>
      </c>
      <c r="H147">
        <v>70</v>
      </c>
    </row>
    <row r="148" spans="1:8" x14ac:dyDescent="0.3">
      <c r="A148">
        <v>130</v>
      </c>
      <c r="B148">
        <v>130.01</v>
      </c>
      <c r="C148">
        <f t="shared" si="1"/>
        <v>9.9999999999909051E-3</v>
      </c>
      <c r="D148" t="s">
        <v>139</v>
      </c>
      <c r="H148">
        <v>70</v>
      </c>
    </row>
    <row r="149" spans="1:8" x14ac:dyDescent="0.3">
      <c r="A149">
        <v>131</v>
      </c>
      <c r="B149">
        <v>131.01</v>
      </c>
      <c r="C149">
        <f t="shared" si="1"/>
        <v>9.9999999999909051E-3</v>
      </c>
      <c r="D149" t="s">
        <v>139</v>
      </c>
      <c r="H149">
        <v>60</v>
      </c>
    </row>
    <row r="150" spans="1:8" x14ac:dyDescent="0.3">
      <c r="A150">
        <v>132</v>
      </c>
      <c r="B150">
        <v>132.01</v>
      </c>
      <c r="C150">
        <f t="shared" si="1"/>
        <v>9.9999999999909051E-3</v>
      </c>
      <c r="D150" t="s">
        <v>139</v>
      </c>
      <c r="H150">
        <v>75</v>
      </c>
    </row>
    <row r="151" spans="1:8" x14ac:dyDescent="0.3">
      <c r="A151">
        <v>133</v>
      </c>
      <c r="B151">
        <v>133.01</v>
      </c>
      <c r="C151">
        <f t="shared" ref="C151:C214" si="2">B151-A151</f>
        <v>9.9999999999909051E-3</v>
      </c>
      <c r="D151" t="s">
        <v>139</v>
      </c>
      <c r="H151">
        <v>40</v>
      </c>
    </row>
    <row r="152" spans="1:8" x14ac:dyDescent="0.3">
      <c r="A152">
        <v>134</v>
      </c>
      <c r="B152">
        <v>134.01</v>
      </c>
      <c r="C152">
        <f t="shared" si="2"/>
        <v>9.9999999999909051E-3</v>
      </c>
      <c r="D152" t="s">
        <v>139</v>
      </c>
      <c r="H152">
        <v>70</v>
      </c>
    </row>
    <row r="153" spans="1:8" x14ac:dyDescent="0.3">
      <c r="A153">
        <v>135</v>
      </c>
      <c r="B153">
        <v>135.01</v>
      </c>
      <c r="C153">
        <f t="shared" si="2"/>
        <v>9.9999999999909051E-3</v>
      </c>
      <c r="D153" t="s">
        <v>139</v>
      </c>
      <c r="H153">
        <v>60</v>
      </c>
    </row>
    <row r="154" spans="1:8" x14ac:dyDescent="0.3">
      <c r="A154">
        <v>136</v>
      </c>
      <c r="B154">
        <v>136.01</v>
      </c>
      <c r="C154">
        <f t="shared" si="2"/>
        <v>9.9999999999909051E-3</v>
      </c>
      <c r="D154" t="s">
        <v>139</v>
      </c>
      <c r="H154">
        <v>60</v>
      </c>
    </row>
    <row r="155" spans="1:8" x14ac:dyDescent="0.3">
      <c r="A155">
        <v>137</v>
      </c>
      <c r="B155">
        <v>137.01</v>
      </c>
      <c r="C155">
        <f t="shared" si="2"/>
        <v>9.9999999999909051E-3</v>
      </c>
      <c r="D155" t="s">
        <v>139</v>
      </c>
      <c r="H155">
        <v>65</v>
      </c>
    </row>
    <row r="156" spans="1:8" x14ac:dyDescent="0.3">
      <c r="A156">
        <v>138</v>
      </c>
      <c r="B156">
        <v>138.01</v>
      </c>
      <c r="C156">
        <f t="shared" si="2"/>
        <v>9.9999999999909051E-3</v>
      </c>
      <c r="D156" t="s">
        <v>139</v>
      </c>
      <c r="H156">
        <v>55</v>
      </c>
    </row>
    <row r="157" spans="1:8" x14ac:dyDescent="0.3">
      <c r="A157">
        <v>139</v>
      </c>
      <c r="B157">
        <v>139.01</v>
      </c>
      <c r="C157">
        <f t="shared" si="2"/>
        <v>9.9999999999909051E-3</v>
      </c>
      <c r="D157" t="s">
        <v>139</v>
      </c>
      <c r="H157">
        <v>55</v>
      </c>
    </row>
    <row r="158" spans="1:8" x14ac:dyDescent="0.3">
      <c r="A158">
        <v>140</v>
      </c>
      <c r="B158">
        <v>140.01</v>
      </c>
      <c r="C158">
        <f t="shared" si="2"/>
        <v>9.9999999999909051E-3</v>
      </c>
      <c r="D158" t="s">
        <v>139</v>
      </c>
      <c r="H158">
        <v>60</v>
      </c>
    </row>
    <row r="159" spans="1:8" x14ac:dyDescent="0.3">
      <c r="A159">
        <v>141</v>
      </c>
      <c r="B159">
        <v>141.01</v>
      </c>
      <c r="C159">
        <f t="shared" si="2"/>
        <v>9.9999999999909051E-3</v>
      </c>
      <c r="D159" t="s">
        <v>139</v>
      </c>
      <c r="H159">
        <v>60</v>
      </c>
    </row>
    <row r="160" spans="1:8" x14ac:dyDescent="0.3">
      <c r="A160">
        <v>142</v>
      </c>
      <c r="B160">
        <v>142.01</v>
      </c>
      <c r="C160">
        <f t="shared" si="2"/>
        <v>9.9999999999909051E-3</v>
      </c>
      <c r="D160" t="s">
        <v>139</v>
      </c>
      <c r="H160">
        <v>65</v>
      </c>
    </row>
    <row r="161" spans="1:8" x14ac:dyDescent="0.3">
      <c r="A161">
        <v>143</v>
      </c>
      <c r="B161">
        <v>143.01</v>
      </c>
      <c r="C161">
        <f t="shared" si="2"/>
        <v>9.9999999999909051E-3</v>
      </c>
      <c r="D161" t="s">
        <v>139</v>
      </c>
      <c r="H161" t="s">
        <v>134</v>
      </c>
    </row>
    <row r="162" spans="1:8" x14ac:dyDescent="0.3">
      <c r="A162">
        <v>144</v>
      </c>
      <c r="B162">
        <v>144.01</v>
      </c>
      <c r="C162">
        <f t="shared" si="2"/>
        <v>9.9999999999909051E-3</v>
      </c>
      <c r="D162" t="s">
        <v>139</v>
      </c>
      <c r="H162">
        <v>50</v>
      </c>
    </row>
    <row r="163" spans="1:8" x14ac:dyDescent="0.3">
      <c r="A163">
        <v>145</v>
      </c>
      <c r="B163">
        <v>145.01</v>
      </c>
      <c r="C163">
        <f t="shared" si="2"/>
        <v>9.9999999999909051E-3</v>
      </c>
      <c r="D163" t="s">
        <v>139</v>
      </c>
      <c r="H163">
        <v>55</v>
      </c>
    </row>
    <row r="164" spans="1:8" x14ac:dyDescent="0.3">
      <c r="A164">
        <v>146</v>
      </c>
      <c r="B164">
        <v>146.01</v>
      </c>
      <c r="C164">
        <f t="shared" si="2"/>
        <v>9.9999999999909051E-3</v>
      </c>
      <c r="D164" t="s">
        <v>139</v>
      </c>
      <c r="H164">
        <v>60</v>
      </c>
    </row>
    <row r="165" spans="1:8" x14ac:dyDescent="0.3">
      <c r="A165">
        <v>147</v>
      </c>
      <c r="B165">
        <v>147.01</v>
      </c>
      <c r="C165">
        <f t="shared" si="2"/>
        <v>9.9999999999909051E-3</v>
      </c>
      <c r="D165" t="s">
        <v>139</v>
      </c>
      <c r="H165" t="s">
        <v>134</v>
      </c>
    </row>
    <row r="166" spans="1:8" x14ac:dyDescent="0.3">
      <c r="A166">
        <v>148</v>
      </c>
      <c r="B166">
        <v>148.01</v>
      </c>
      <c r="C166">
        <f t="shared" si="2"/>
        <v>9.9999999999909051E-3</v>
      </c>
      <c r="D166" t="s">
        <v>139</v>
      </c>
      <c r="H166" t="s">
        <v>134</v>
      </c>
    </row>
    <row r="167" spans="1:8" x14ac:dyDescent="0.3">
      <c r="A167">
        <v>149</v>
      </c>
      <c r="B167">
        <v>149.01</v>
      </c>
      <c r="C167">
        <f t="shared" si="2"/>
        <v>9.9999999999909051E-3</v>
      </c>
      <c r="D167" t="s">
        <v>139</v>
      </c>
      <c r="H167" t="s">
        <v>134</v>
      </c>
    </row>
    <row r="168" spans="1:8" x14ac:dyDescent="0.3">
      <c r="A168">
        <v>150</v>
      </c>
      <c r="B168">
        <v>150.01</v>
      </c>
      <c r="C168">
        <f t="shared" si="2"/>
        <v>9.9999999999909051E-3</v>
      </c>
      <c r="D168" t="s">
        <v>139</v>
      </c>
      <c r="H168" t="s">
        <v>134</v>
      </c>
    </row>
    <row r="169" spans="1:8" x14ac:dyDescent="0.3">
      <c r="A169">
        <v>151</v>
      </c>
      <c r="B169">
        <v>151.01</v>
      </c>
      <c r="C169">
        <f t="shared" si="2"/>
        <v>9.9999999999909051E-3</v>
      </c>
      <c r="D169" t="s">
        <v>139</v>
      </c>
      <c r="H169">
        <v>50</v>
      </c>
    </row>
    <row r="170" spans="1:8" x14ac:dyDescent="0.3">
      <c r="A170">
        <v>152</v>
      </c>
      <c r="B170">
        <v>152.01</v>
      </c>
      <c r="C170">
        <f t="shared" si="2"/>
        <v>9.9999999999909051E-3</v>
      </c>
      <c r="D170" t="s">
        <v>139</v>
      </c>
      <c r="H170">
        <v>55</v>
      </c>
    </row>
    <row r="171" spans="1:8" x14ac:dyDescent="0.3">
      <c r="A171">
        <v>153</v>
      </c>
      <c r="B171">
        <v>153.01</v>
      </c>
      <c r="C171">
        <f t="shared" si="2"/>
        <v>9.9999999999909051E-3</v>
      </c>
      <c r="D171" t="s">
        <v>139</v>
      </c>
      <c r="H171">
        <v>50</v>
      </c>
    </row>
    <row r="172" spans="1:8" x14ac:dyDescent="0.3">
      <c r="A172">
        <v>154</v>
      </c>
      <c r="B172">
        <v>154.01</v>
      </c>
      <c r="C172">
        <f t="shared" si="2"/>
        <v>9.9999999999909051E-3</v>
      </c>
      <c r="D172" t="s">
        <v>139</v>
      </c>
      <c r="H172">
        <v>55</v>
      </c>
    </row>
    <row r="173" spans="1:8" x14ac:dyDescent="0.3">
      <c r="A173">
        <v>155</v>
      </c>
      <c r="B173">
        <v>155.01</v>
      </c>
      <c r="C173">
        <f t="shared" si="2"/>
        <v>9.9999999999909051E-3</v>
      </c>
      <c r="D173" t="s">
        <v>139</v>
      </c>
      <c r="H173">
        <v>60</v>
      </c>
    </row>
    <row r="174" spans="1:8" x14ac:dyDescent="0.3">
      <c r="A174">
        <v>156</v>
      </c>
      <c r="B174">
        <v>156.01</v>
      </c>
      <c r="C174">
        <f t="shared" si="2"/>
        <v>9.9999999999909051E-3</v>
      </c>
      <c r="D174" t="s">
        <v>139</v>
      </c>
      <c r="H174">
        <v>45</v>
      </c>
    </row>
    <row r="175" spans="1:8" x14ac:dyDescent="0.3">
      <c r="A175">
        <v>157</v>
      </c>
      <c r="B175">
        <v>157.01</v>
      </c>
      <c r="C175">
        <f t="shared" si="2"/>
        <v>9.9999999999909051E-3</v>
      </c>
      <c r="D175" t="s">
        <v>139</v>
      </c>
      <c r="H175" t="s">
        <v>134</v>
      </c>
    </row>
    <row r="176" spans="1:8" x14ac:dyDescent="0.3">
      <c r="A176">
        <v>158</v>
      </c>
      <c r="B176">
        <v>158.01</v>
      </c>
      <c r="C176">
        <f t="shared" si="2"/>
        <v>9.9999999999909051E-3</v>
      </c>
      <c r="D176" t="s">
        <v>139</v>
      </c>
      <c r="H176" t="s">
        <v>134</v>
      </c>
    </row>
    <row r="177" spans="1:8" x14ac:dyDescent="0.3">
      <c r="A177">
        <v>159</v>
      </c>
      <c r="B177">
        <v>159.01</v>
      </c>
      <c r="C177">
        <f t="shared" si="2"/>
        <v>9.9999999999909051E-3</v>
      </c>
      <c r="D177" t="s">
        <v>139</v>
      </c>
      <c r="H177" t="s">
        <v>134</v>
      </c>
    </row>
    <row r="178" spans="1:8" x14ac:dyDescent="0.3">
      <c r="A178">
        <v>160</v>
      </c>
      <c r="B178">
        <v>160.01</v>
      </c>
      <c r="C178">
        <f t="shared" si="2"/>
        <v>9.9999999999909051E-3</v>
      </c>
      <c r="D178" t="s">
        <v>139</v>
      </c>
      <c r="H178" t="s">
        <v>134</v>
      </c>
    </row>
    <row r="179" spans="1:8" x14ac:dyDescent="0.3">
      <c r="A179">
        <v>161</v>
      </c>
      <c r="B179">
        <v>161.01</v>
      </c>
      <c r="C179">
        <f t="shared" si="2"/>
        <v>9.9999999999909051E-3</v>
      </c>
      <c r="D179" t="s">
        <v>139</v>
      </c>
      <c r="H179" t="s">
        <v>134</v>
      </c>
    </row>
    <row r="180" spans="1:8" x14ac:dyDescent="0.3">
      <c r="A180">
        <v>162</v>
      </c>
      <c r="B180">
        <v>162.01</v>
      </c>
      <c r="C180">
        <f t="shared" si="2"/>
        <v>9.9999999999909051E-3</v>
      </c>
      <c r="D180" t="s">
        <v>139</v>
      </c>
      <c r="H180">
        <v>30</v>
      </c>
    </row>
    <row r="181" spans="1:8" x14ac:dyDescent="0.3">
      <c r="A181">
        <v>163</v>
      </c>
      <c r="B181">
        <v>163.01</v>
      </c>
      <c r="C181">
        <f t="shared" si="2"/>
        <v>9.9999999999909051E-3</v>
      </c>
      <c r="D181" t="s">
        <v>139</v>
      </c>
      <c r="H181" t="s">
        <v>134</v>
      </c>
    </row>
    <row r="182" spans="1:8" x14ac:dyDescent="0.3">
      <c r="A182">
        <v>164</v>
      </c>
      <c r="B182">
        <v>164.01</v>
      </c>
      <c r="C182">
        <f t="shared" si="2"/>
        <v>9.9999999999909051E-3</v>
      </c>
      <c r="D182" t="s">
        <v>139</v>
      </c>
      <c r="H182">
        <v>40</v>
      </c>
    </row>
    <row r="183" spans="1:8" x14ac:dyDescent="0.3">
      <c r="A183">
        <v>165</v>
      </c>
      <c r="B183">
        <v>165.01</v>
      </c>
      <c r="C183">
        <f t="shared" si="2"/>
        <v>9.9999999999909051E-3</v>
      </c>
      <c r="D183" t="s">
        <v>139</v>
      </c>
      <c r="H183" t="s">
        <v>134</v>
      </c>
    </row>
    <row r="184" spans="1:8" x14ac:dyDescent="0.3">
      <c r="A184">
        <v>166</v>
      </c>
      <c r="B184">
        <v>166.01</v>
      </c>
      <c r="C184">
        <f t="shared" si="2"/>
        <v>9.9999999999909051E-3</v>
      </c>
      <c r="D184" t="s">
        <v>139</v>
      </c>
      <c r="H184" t="s">
        <v>134</v>
      </c>
    </row>
    <row r="185" spans="1:8" x14ac:dyDescent="0.3">
      <c r="A185">
        <v>167</v>
      </c>
      <c r="B185">
        <v>167.01</v>
      </c>
      <c r="C185">
        <f t="shared" si="2"/>
        <v>9.9999999999909051E-3</v>
      </c>
      <c r="D185" t="s">
        <v>139</v>
      </c>
      <c r="H185">
        <v>60</v>
      </c>
    </row>
    <row r="186" spans="1:8" x14ac:dyDescent="0.3">
      <c r="A186">
        <v>168</v>
      </c>
      <c r="B186">
        <v>168.01</v>
      </c>
      <c r="C186">
        <f t="shared" si="2"/>
        <v>9.9999999999909051E-3</v>
      </c>
      <c r="D186" t="s">
        <v>139</v>
      </c>
      <c r="H186">
        <v>50</v>
      </c>
    </row>
    <row r="187" spans="1:8" x14ac:dyDescent="0.3">
      <c r="A187">
        <v>169</v>
      </c>
      <c r="B187">
        <v>169.01</v>
      </c>
      <c r="C187">
        <f t="shared" si="2"/>
        <v>9.9999999999909051E-3</v>
      </c>
      <c r="D187" t="s">
        <v>139</v>
      </c>
      <c r="H187">
        <v>55</v>
      </c>
    </row>
    <row r="188" spans="1:8" x14ac:dyDescent="0.3">
      <c r="A188">
        <v>170</v>
      </c>
      <c r="B188">
        <v>170.01</v>
      </c>
      <c r="C188">
        <f t="shared" si="2"/>
        <v>9.9999999999909051E-3</v>
      </c>
      <c r="D188" t="s">
        <v>139</v>
      </c>
      <c r="H188">
        <v>65</v>
      </c>
    </row>
    <row r="189" spans="1:8" x14ac:dyDescent="0.3">
      <c r="A189">
        <v>171</v>
      </c>
      <c r="B189">
        <v>171.01</v>
      </c>
      <c r="C189">
        <f t="shared" si="2"/>
        <v>9.9999999999909051E-3</v>
      </c>
      <c r="D189" t="s">
        <v>139</v>
      </c>
      <c r="H189">
        <v>60</v>
      </c>
    </row>
    <row r="190" spans="1:8" x14ac:dyDescent="0.3">
      <c r="A190">
        <v>172</v>
      </c>
      <c r="B190">
        <v>172.01</v>
      </c>
      <c r="C190">
        <f t="shared" si="2"/>
        <v>9.9999999999909051E-3</v>
      </c>
      <c r="D190" t="s">
        <v>139</v>
      </c>
      <c r="H190">
        <v>55</v>
      </c>
    </row>
    <row r="191" spans="1:8" x14ac:dyDescent="0.3">
      <c r="A191">
        <v>173</v>
      </c>
      <c r="B191">
        <v>173.01</v>
      </c>
      <c r="C191">
        <f t="shared" si="2"/>
        <v>9.9999999999909051E-3</v>
      </c>
      <c r="D191" t="s">
        <v>139</v>
      </c>
      <c r="H191">
        <v>65</v>
      </c>
    </row>
    <row r="192" spans="1:8" x14ac:dyDescent="0.3">
      <c r="A192">
        <v>174</v>
      </c>
      <c r="B192">
        <v>174.01</v>
      </c>
      <c r="C192">
        <f t="shared" si="2"/>
        <v>9.9999999999909051E-3</v>
      </c>
      <c r="D192" t="s">
        <v>139</v>
      </c>
      <c r="H192">
        <v>60</v>
      </c>
    </row>
    <row r="193" spans="1:8" x14ac:dyDescent="0.3">
      <c r="A193">
        <v>175</v>
      </c>
      <c r="B193">
        <v>175.01</v>
      </c>
      <c r="C193">
        <f t="shared" si="2"/>
        <v>9.9999999999909051E-3</v>
      </c>
      <c r="D193" t="s">
        <v>139</v>
      </c>
      <c r="H193">
        <v>65</v>
      </c>
    </row>
    <row r="194" spans="1:8" x14ac:dyDescent="0.3">
      <c r="A194">
        <v>176</v>
      </c>
      <c r="B194">
        <v>176.01</v>
      </c>
      <c r="C194">
        <f t="shared" si="2"/>
        <v>9.9999999999909051E-3</v>
      </c>
      <c r="D194" t="s">
        <v>139</v>
      </c>
      <c r="H194">
        <v>70</v>
      </c>
    </row>
    <row r="195" spans="1:8" x14ac:dyDescent="0.3">
      <c r="A195">
        <v>177</v>
      </c>
      <c r="B195">
        <v>177.01</v>
      </c>
      <c r="C195">
        <f t="shared" si="2"/>
        <v>9.9999999999909051E-3</v>
      </c>
      <c r="D195" t="s">
        <v>139</v>
      </c>
      <c r="H195">
        <v>70</v>
      </c>
    </row>
    <row r="196" spans="1:8" x14ac:dyDescent="0.3">
      <c r="A196">
        <v>178</v>
      </c>
      <c r="B196">
        <v>178.01</v>
      </c>
      <c r="C196">
        <f t="shared" si="2"/>
        <v>9.9999999999909051E-3</v>
      </c>
      <c r="D196" t="s">
        <v>139</v>
      </c>
      <c r="H196">
        <v>75</v>
      </c>
    </row>
    <row r="197" spans="1:8" x14ac:dyDescent="0.3">
      <c r="A197">
        <v>179</v>
      </c>
      <c r="B197">
        <v>179.01</v>
      </c>
      <c r="C197">
        <f t="shared" si="2"/>
        <v>9.9999999999909051E-3</v>
      </c>
      <c r="D197" t="s">
        <v>139</v>
      </c>
      <c r="H197">
        <v>70</v>
      </c>
    </row>
    <row r="198" spans="1:8" x14ac:dyDescent="0.3">
      <c r="A198">
        <v>180</v>
      </c>
      <c r="B198">
        <v>180.01</v>
      </c>
      <c r="C198">
        <f t="shared" si="2"/>
        <v>9.9999999999909051E-3</v>
      </c>
      <c r="D198" t="s">
        <v>139</v>
      </c>
      <c r="H198">
        <v>70</v>
      </c>
    </row>
    <row r="199" spans="1:8" x14ac:dyDescent="0.3">
      <c r="A199">
        <v>181</v>
      </c>
      <c r="B199">
        <v>181.01</v>
      </c>
      <c r="C199">
        <f t="shared" si="2"/>
        <v>9.9999999999909051E-3</v>
      </c>
      <c r="D199" t="s">
        <v>139</v>
      </c>
      <c r="H199">
        <v>70</v>
      </c>
    </row>
    <row r="200" spans="1:8" x14ac:dyDescent="0.3">
      <c r="A200">
        <v>182</v>
      </c>
      <c r="B200">
        <v>182.01</v>
      </c>
      <c r="C200">
        <f t="shared" si="2"/>
        <v>9.9999999999909051E-3</v>
      </c>
      <c r="D200" t="s">
        <v>139</v>
      </c>
      <c r="H200">
        <v>70</v>
      </c>
    </row>
    <row r="201" spans="1:8" x14ac:dyDescent="0.3">
      <c r="A201">
        <v>183</v>
      </c>
      <c r="B201">
        <v>183.01</v>
      </c>
      <c r="C201">
        <f t="shared" si="2"/>
        <v>9.9999999999909051E-3</v>
      </c>
      <c r="D201" t="s">
        <v>139</v>
      </c>
      <c r="H201">
        <v>75</v>
      </c>
    </row>
    <row r="202" spans="1:8" x14ac:dyDescent="0.3">
      <c r="A202">
        <v>184</v>
      </c>
      <c r="B202">
        <v>184.01</v>
      </c>
      <c r="C202">
        <f t="shared" si="2"/>
        <v>9.9999999999909051E-3</v>
      </c>
      <c r="D202" t="s">
        <v>139</v>
      </c>
      <c r="H202">
        <v>75</v>
      </c>
    </row>
    <row r="203" spans="1:8" x14ac:dyDescent="0.3">
      <c r="A203">
        <v>185</v>
      </c>
      <c r="B203">
        <v>185.01</v>
      </c>
      <c r="C203">
        <f t="shared" si="2"/>
        <v>9.9999999999909051E-3</v>
      </c>
      <c r="D203" t="s">
        <v>139</v>
      </c>
      <c r="H203">
        <v>70</v>
      </c>
    </row>
    <row r="204" spans="1:8" x14ac:dyDescent="0.3">
      <c r="A204">
        <v>186</v>
      </c>
      <c r="B204">
        <v>186.01</v>
      </c>
      <c r="C204">
        <f t="shared" si="2"/>
        <v>9.9999999999909051E-3</v>
      </c>
      <c r="D204" t="s">
        <v>139</v>
      </c>
      <c r="H204">
        <v>60</v>
      </c>
    </row>
    <row r="205" spans="1:8" x14ac:dyDescent="0.3">
      <c r="A205">
        <v>187</v>
      </c>
      <c r="B205">
        <v>187.01</v>
      </c>
      <c r="C205">
        <f t="shared" si="2"/>
        <v>9.9999999999909051E-3</v>
      </c>
      <c r="D205" t="s">
        <v>139</v>
      </c>
      <c r="H205">
        <v>80</v>
      </c>
    </row>
    <row r="206" spans="1:8" x14ac:dyDescent="0.3">
      <c r="A206">
        <v>188</v>
      </c>
      <c r="B206">
        <v>188.01</v>
      </c>
      <c r="C206">
        <f t="shared" si="2"/>
        <v>9.9999999999909051E-3</v>
      </c>
      <c r="D206" t="s">
        <v>139</v>
      </c>
      <c r="H206">
        <v>60</v>
      </c>
    </row>
    <row r="207" spans="1:8" x14ac:dyDescent="0.3">
      <c r="A207">
        <v>189</v>
      </c>
      <c r="B207">
        <v>189.01</v>
      </c>
      <c r="C207">
        <f t="shared" si="2"/>
        <v>9.9999999999909051E-3</v>
      </c>
      <c r="D207" t="s">
        <v>139</v>
      </c>
      <c r="H207">
        <v>70</v>
      </c>
    </row>
    <row r="208" spans="1:8" x14ac:dyDescent="0.3">
      <c r="A208">
        <v>190</v>
      </c>
      <c r="B208">
        <v>190.01</v>
      </c>
      <c r="C208">
        <f t="shared" si="2"/>
        <v>9.9999999999909051E-3</v>
      </c>
      <c r="D208" t="s">
        <v>139</v>
      </c>
      <c r="H208">
        <v>70</v>
      </c>
    </row>
    <row r="209" spans="1:8" x14ac:dyDescent="0.3">
      <c r="A209">
        <v>191</v>
      </c>
      <c r="B209">
        <v>191.01</v>
      </c>
      <c r="C209">
        <f t="shared" si="2"/>
        <v>9.9999999999909051E-3</v>
      </c>
      <c r="D209" t="s">
        <v>139</v>
      </c>
      <c r="H209" t="s">
        <v>134</v>
      </c>
    </row>
    <row r="210" spans="1:8" x14ac:dyDescent="0.3">
      <c r="A210">
        <v>192</v>
      </c>
      <c r="B210">
        <v>192.01</v>
      </c>
      <c r="C210">
        <f t="shared" si="2"/>
        <v>9.9999999999909051E-3</v>
      </c>
      <c r="D210" t="s">
        <v>139</v>
      </c>
      <c r="H210">
        <v>65</v>
      </c>
    </row>
    <row r="211" spans="1:8" x14ac:dyDescent="0.3">
      <c r="A211">
        <v>193</v>
      </c>
      <c r="B211">
        <v>193.01</v>
      </c>
      <c r="C211">
        <f t="shared" si="2"/>
        <v>9.9999999999909051E-3</v>
      </c>
      <c r="D211" t="s">
        <v>139</v>
      </c>
      <c r="H211">
        <v>60</v>
      </c>
    </row>
    <row r="212" spans="1:8" x14ac:dyDescent="0.3">
      <c r="A212">
        <v>194</v>
      </c>
      <c r="B212">
        <v>194.01</v>
      </c>
      <c r="C212">
        <f t="shared" si="2"/>
        <v>9.9999999999909051E-3</v>
      </c>
      <c r="D212" t="s">
        <v>139</v>
      </c>
      <c r="H212">
        <v>70</v>
      </c>
    </row>
    <row r="213" spans="1:8" x14ac:dyDescent="0.3">
      <c r="A213">
        <v>195</v>
      </c>
      <c r="B213">
        <v>195.01</v>
      </c>
      <c r="C213">
        <f t="shared" si="2"/>
        <v>9.9999999999909051E-3</v>
      </c>
      <c r="D213" t="s">
        <v>139</v>
      </c>
      <c r="H213">
        <v>70</v>
      </c>
    </row>
    <row r="214" spans="1:8" x14ac:dyDescent="0.3">
      <c r="A214">
        <v>196</v>
      </c>
      <c r="B214">
        <v>196.01</v>
      </c>
      <c r="C214">
        <f t="shared" si="2"/>
        <v>9.9999999999909051E-3</v>
      </c>
      <c r="D214" t="s">
        <v>139</v>
      </c>
      <c r="H214">
        <v>70</v>
      </c>
    </row>
    <row r="215" spans="1:8" x14ac:dyDescent="0.3">
      <c r="A215">
        <v>197</v>
      </c>
      <c r="B215">
        <v>197.01</v>
      </c>
      <c r="C215">
        <f t="shared" ref="C215:C278" si="3">B215-A215</f>
        <v>9.9999999999909051E-3</v>
      </c>
      <c r="D215" t="s">
        <v>139</v>
      </c>
      <c r="H215">
        <v>60</v>
      </c>
    </row>
    <row r="216" spans="1:8" x14ac:dyDescent="0.3">
      <c r="A216">
        <v>198</v>
      </c>
      <c r="B216">
        <v>198.01</v>
      </c>
      <c r="C216">
        <f t="shared" si="3"/>
        <v>9.9999999999909051E-3</v>
      </c>
      <c r="D216" t="s">
        <v>139</v>
      </c>
      <c r="H216">
        <v>40</v>
      </c>
    </row>
    <row r="217" spans="1:8" x14ac:dyDescent="0.3">
      <c r="A217">
        <v>199</v>
      </c>
      <c r="B217">
        <v>199.01</v>
      </c>
      <c r="C217">
        <f t="shared" si="3"/>
        <v>9.9999999999909051E-3</v>
      </c>
      <c r="D217" t="s">
        <v>139</v>
      </c>
      <c r="H217">
        <v>65</v>
      </c>
    </row>
    <row r="218" spans="1:8" x14ac:dyDescent="0.3">
      <c r="A218">
        <v>200</v>
      </c>
      <c r="B218">
        <v>200.01</v>
      </c>
      <c r="C218">
        <f t="shared" si="3"/>
        <v>9.9999999999909051E-3</v>
      </c>
      <c r="D218" t="s">
        <v>139</v>
      </c>
      <c r="H218">
        <v>45</v>
      </c>
    </row>
    <row r="219" spans="1:8" x14ac:dyDescent="0.3">
      <c r="A219">
        <v>201</v>
      </c>
      <c r="B219">
        <v>201.01</v>
      </c>
      <c r="C219">
        <f t="shared" si="3"/>
        <v>9.9999999999909051E-3</v>
      </c>
      <c r="D219" t="s">
        <v>139</v>
      </c>
      <c r="H219">
        <v>55</v>
      </c>
    </row>
    <row r="220" spans="1:8" x14ac:dyDescent="0.3">
      <c r="A220">
        <v>202</v>
      </c>
      <c r="B220">
        <v>202.01</v>
      </c>
      <c r="C220">
        <f t="shared" si="3"/>
        <v>9.9999999999909051E-3</v>
      </c>
      <c r="D220" t="s">
        <v>139</v>
      </c>
      <c r="H220">
        <v>50</v>
      </c>
    </row>
    <row r="221" spans="1:8" x14ac:dyDescent="0.3">
      <c r="A221">
        <v>203</v>
      </c>
      <c r="B221">
        <v>203.01</v>
      </c>
      <c r="C221">
        <f t="shared" si="3"/>
        <v>9.9999999999909051E-3</v>
      </c>
      <c r="D221" t="s">
        <v>139</v>
      </c>
      <c r="H221">
        <v>40</v>
      </c>
    </row>
    <row r="222" spans="1:8" x14ac:dyDescent="0.3">
      <c r="A222">
        <v>204</v>
      </c>
      <c r="B222">
        <v>204.01</v>
      </c>
      <c r="C222">
        <f t="shared" si="3"/>
        <v>9.9999999999909051E-3</v>
      </c>
      <c r="D222" t="s">
        <v>139</v>
      </c>
      <c r="H222">
        <v>90</v>
      </c>
    </row>
    <row r="223" spans="1:8" x14ac:dyDescent="0.3">
      <c r="A223">
        <v>205</v>
      </c>
      <c r="B223">
        <v>205.01</v>
      </c>
      <c r="C223">
        <f t="shared" si="3"/>
        <v>9.9999999999909051E-3</v>
      </c>
      <c r="D223" t="s">
        <v>139</v>
      </c>
      <c r="H223">
        <v>85</v>
      </c>
    </row>
    <row r="224" spans="1:8" x14ac:dyDescent="0.3">
      <c r="A224">
        <v>206</v>
      </c>
      <c r="B224">
        <v>206.01</v>
      </c>
      <c r="C224">
        <f t="shared" si="3"/>
        <v>9.9999999999909051E-3</v>
      </c>
      <c r="D224" t="s">
        <v>139</v>
      </c>
      <c r="H224">
        <v>70</v>
      </c>
    </row>
    <row r="225" spans="1:8" x14ac:dyDescent="0.3">
      <c r="A225">
        <v>207</v>
      </c>
      <c r="B225">
        <v>207.01</v>
      </c>
      <c r="C225">
        <f t="shared" si="3"/>
        <v>9.9999999999909051E-3</v>
      </c>
      <c r="D225" t="s">
        <v>139</v>
      </c>
      <c r="H225">
        <v>70</v>
      </c>
    </row>
    <row r="226" spans="1:8" x14ac:dyDescent="0.3">
      <c r="A226">
        <v>208</v>
      </c>
      <c r="B226">
        <v>208.01</v>
      </c>
      <c r="C226">
        <f t="shared" si="3"/>
        <v>9.9999999999909051E-3</v>
      </c>
      <c r="D226" t="s">
        <v>139</v>
      </c>
      <c r="H226">
        <v>70</v>
      </c>
    </row>
    <row r="227" spans="1:8" x14ac:dyDescent="0.3">
      <c r="A227">
        <v>209</v>
      </c>
      <c r="B227">
        <v>209.01</v>
      </c>
      <c r="C227">
        <f t="shared" si="3"/>
        <v>9.9999999999909051E-3</v>
      </c>
      <c r="D227" t="s">
        <v>139</v>
      </c>
      <c r="H227">
        <v>65</v>
      </c>
    </row>
    <row r="228" spans="1:8" x14ac:dyDescent="0.3">
      <c r="A228">
        <v>210</v>
      </c>
      <c r="B228">
        <v>210.01</v>
      </c>
      <c r="C228">
        <f t="shared" si="3"/>
        <v>9.9999999999909051E-3</v>
      </c>
      <c r="D228" t="s">
        <v>139</v>
      </c>
      <c r="H228">
        <v>90</v>
      </c>
    </row>
    <row r="229" spans="1:8" x14ac:dyDescent="0.3">
      <c r="A229">
        <v>211</v>
      </c>
      <c r="B229">
        <v>211.01</v>
      </c>
      <c r="C229">
        <f t="shared" si="3"/>
        <v>9.9999999999909051E-3</v>
      </c>
      <c r="D229" t="s">
        <v>139</v>
      </c>
      <c r="H229">
        <v>80</v>
      </c>
    </row>
    <row r="230" spans="1:8" x14ac:dyDescent="0.3">
      <c r="A230">
        <v>212</v>
      </c>
      <c r="B230">
        <v>212.01</v>
      </c>
      <c r="C230">
        <f t="shared" si="3"/>
        <v>9.9999999999909051E-3</v>
      </c>
      <c r="D230" t="s">
        <v>139</v>
      </c>
      <c r="H230">
        <v>70</v>
      </c>
    </row>
    <row r="231" spans="1:8" x14ac:dyDescent="0.3">
      <c r="A231">
        <v>213</v>
      </c>
      <c r="B231">
        <v>213.01</v>
      </c>
      <c r="C231">
        <f t="shared" si="3"/>
        <v>9.9999999999909051E-3</v>
      </c>
      <c r="D231" t="s">
        <v>139</v>
      </c>
      <c r="H231">
        <v>70</v>
      </c>
    </row>
    <row r="232" spans="1:8" x14ac:dyDescent="0.3">
      <c r="A232">
        <v>214</v>
      </c>
      <c r="B232">
        <v>214.01</v>
      </c>
      <c r="C232">
        <f t="shared" si="3"/>
        <v>9.9999999999909051E-3</v>
      </c>
      <c r="D232" t="s">
        <v>139</v>
      </c>
      <c r="H232">
        <v>90</v>
      </c>
    </row>
    <row r="233" spans="1:8" x14ac:dyDescent="0.3">
      <c r="A233">
        <v>215</v>
      </c>
      <c r="B233">
        <v>215.01</v>
      </c>
      <c r="C233">
        <f t="shared" si="3"/>
        <v>9.9999999999909051E-3</v>
      </c>
      <c r="D233" t="s">
        <v>139</v>
      </c>
      <c r="H233">
        <v>60</v>
      </c>
    </row>
    <row r="234" spans="1:8" x14ac:dyDescent="0.3">
      <c r="A234">
        <v>216</v>
      </c>
      <c r="B234">
        <v>216.01</v>
      </c>
      <c r="C234">
        <f t="shared" si="3"/>
        <v>9.9999999999909051E-3</v>
      </c>
      <c r="D234" t="s">
        <v>139</v>
      </c>
      <c r="H234">
        <v>85</v>
      </c>
    </row>
    <row r="235" spans="1:8" x14ac:dyDescent="0.3">
      <c r="A235">
        <v>217</v>
      </c>
      <c r="B235">
        <v>217.01</v>
      </c>
      <c r="C235">
        <f t="shared" si="3"/>
        <v>9.9999999999909051E-3</v>
      </c>
      <c r="D235" t="s">
        <v>139</v>
      </c>
      <c r="H235">
        <v>80</v>
      </c>
    </row>
    <row r="236" spans="1:8" x14ac:dyDescent="0.3">
      <c r="A236">
        <v>218</v>
      </c>
      <c r="B236">
        <v>218.01</v>
      </c>
      <c r="C236">
        <f t="shared" si="3"/>
        <v>9.9999999999909051E-3</v>
      </c>
      <c r="D236" t="s">
        <v>139</v>
      </c>
      <c r="H236">
        <v>75</v>
      </c>
    </row>
    <row r="237" spans="1:8" x14ac:dyDescent="0.3">
      <c r="A237">
        <v>219</v>
      </c>
      <c r="B237">
        <v>219.01</v>
      </c>
      <c r="C237">
        <f t="shared" si="3"/>
        <v>9.9999999999909051E-3</v>
      </c>
      <c r="D237" t="s">
        <v>139</v>
      </c>
      <c r="H237">
        <v>75</v>
      </c>
    </row>
    <row r="238" spans="1:8" x14ac:dyDescent="0.3">
      <c r="A238">
        <v>220</v>
      </c>
      <c r="B238">
        <v>220.01</v>
      </c>
      <c r="C238">
        <f t="shared" si="3"/>
        <v>9.9999999999909051E-3</v>
      </c>
      <c r="D238" t="s">
        <v>139</v>
      </c>
      <c r="H238">
        <v>65</v>
      </c>
    </row>
    <row r="239" spans="1:8" x14ac:dyDescent="0.3">
      <c r="A239">
        <v>221</v>
      </c>
      <c r="B239">
        <v>221.01</v>
      </c>
      <c r="C239">
        <f t="shared" si="3"/>
        <v>9.9999999999909051E-3</v>
      </c>
      <c r="D239" t="s">
        <v>139</v>
      </c>
      <c r="H239">
        <v>80</v>
      </c>
    </row>
    <row r="240" spans="1:8" x14ac:dyDescent="0.3">
      <c r="A240">
        <v>222</v>
      </c>
      <c r="B240">
        <v>222.01</v>
      </c>
      <c r="C240">
        <f t="shared" si="3"/>
        <v>9.9999999999909051E-3</v>
      </c>
      <c r="D240" t="s">
        <v>139</v>
      </c>
      <c r="H240">
        <v>60</v>
      </c>
    </row>
    <row r="241" spans="1:8" x14ac:dyDescent="0.3">
      <c r="A241">
        <v>223</v>
      </c>
      <c r="B241">
        <v>223.01</v>
      </c>
      <c r="C241">
        <f t="shared" si="3"/>
        <v>9.9999999999909051E-3</v>
      </c>
      <c r="D241" t="s">
        <v>139</v>
      </c>
      <c r="H241">
        <v>75</v>
      </c>
    </row>
    <row r="242" spans="1:8" x14ac:dyDescent="0.3">
      <c r="A242">
        <v>224</v>
      </c>
      <c r="B242">
        <v>224.01</v>
      </c>
      <c r="C242">
        <f t="shared" si="3"/>
        <v>9.9999999999909051E-3</v>
      </c>
      <c r="D242" t="s">
        <v>139</v>
      </c>
      <c r="H242">
        <v>70</v>
      </c>
    </row>
    <row r="243" spans="1:8" x14ac:dyDescent="0.3">
      <c r="A243">
        <v>225</v>
      </c>
      <c r="B243">
        <v>225.01</v>
      </c>
      <c r="C243">
        <f t="shared" si="3"/>
        <v>9.9999999999909051E-3</v>
      </c>
      <c r="D243" t="s">
        <v>139</v>
      </c>
      <c r="H243">
        <v>60</v>
      </c>
    </row>
    <row r="244" spans="1:8" x14ac:dyDescent="0.3">
      <c r="A244">
        <v>226</v>
      </c>
      <c r="B244">
        <v>226.01</v>
      </c>
      <c r="C244">
        <f t="shared" si="3"/>
        <v>9.9999999999909051E-3</v>
      </c>
      <c r="D244" t="s">
        <v>139</v>
      </c>
      <c r="H244">
        <v>50</v>
      </c>
    </row>
    <row r="245" spans="1:8" x14ac:dyDescent="0.3">
      <c r="A245">
        <v>227</v>
      </c>
      <c r="B245">
        <v>227.01</v>
      </c>
      <c r="C245">
        <f t="shared" si="3"/>
        <v>9.9999999999909051E-3</v>
      </c>
      <c r="D245" t="s">
        <v>139</v>
      </c>
      <c r="H245">
        <v>30</v>
      </c>
    </row>
    <row r="246" spans="1:8" x14ac:dyDescent="0.3">
      <c r="A246">
        <v>228</v>
      </c>
      <c r="B246">
        <v>228.01</v>
      </c>
      <c r="C246">
        <f t="shared" si="3"/>
        <v>9.9999999999909051E-3</v>
      </c>
      <c r="D246" t="s">
        <v>139</v>
      </c>
      <c r="H246">
        <v>60</v>
      </c>
    </row>
    <row r="247" spans="1:8" x14ac:dyDescent="0.3">
      <c r="A247">
        <v>229</v>
      </c>
      <c r="B247">
        <v>229.01</v>
      </c>
      <c r="C247">
        <f t="shared" si="3"/>
        <v>9.9999999999909051E-3</v>
      </c>
      <c r="D247" t="s">
        <v>139</v>
      </c>
      <c r="H247">
        <v>85</v>
      </c>
    </row>
    <row r="248" spans="1:8" x14ac:dyDescent="0.3">
      <c r="A248">
        <v>230</v>
      </c>
      <c r="B248">
        <v>230.01</v>
      </c>
      <c r="C248">
        <f t="shared" si="3"/>
        <v>9.9999999999909051E-3</v>
      </c>
      <c r="D248" t="s">
        <v>139</v>
      </c>
      <c r="H248">
        <v>50</v>
      </c>
    </row>
    <row r="249" spans="1:8" x14ac:dyDescent="0.3">
      <c r="A249">
        <v>231</v>
      </c>
      <c r="B249">
        <v>231.01</v>
      </c>
      <c r="C249">
        <f t="shared" si="3"/>
        <v>9.9999999999909051E-3</v>
      </c>
      <c r="D249" t="s">
        <v>139</v>
      </c>
      <c r="H249" t="s">
        <v>134</v>
      </c>
    </row>
    <row r="250" spans="1:8" x14ac:dyDescent="0.3">
      <c r="A250">
        <v>232</v>
      </c>
      <c r="B250">
        <v>232.01</v>
      </c>
      <c r="C250">
        <f t="shared" si="3"/>
        <v>9.9999999999909051E-3</v>
      </c>
      <c r="D250" t="s">
        <v>139</v>
      </c>
      <c r="H250" t="s">
        <v>134</v>
      </c>
    </row>
    <row r="251" spans="1:8" x14ac:dyDescent="0.3">
      <c r="A251">
        <v>233</v>
      </c>
      <c r="B251">
        <v>233.01</v>
      </c>
      <c r="C251">
        <f t="shared" si="3"/>
        <v>9.9999999999909051E-3</v>
      </c>
      <c r="D251" t="s">
        <v>139</v>
      </c>
      <c r="H251" t="s">
        <v>134</v>
      </c>
    </row>
    <row r="252" spans="1:8" x14ac:dyDescent="0.3">
      <c r="A252">
        <v>234</v>
      </c>
      <c r="B252">
        <v>234.01</v>
      </c>
      <c r="C252">
        <f t="shared" si="3"/>
        <v>9.9999999999909051E-3</v>
      </c>
      <c r="D252" t="s">
        <v>139</v>
      </c>
      <c r="H252" t="s">
        <v>134</v>
      </c>
    </row>
    <row r="253" spans="1:8" x14ac:dyDescent="0.3">
      <c r="A253">
        <v>235</v>
      </c>
      <c r="B253">
        <v>235.01</v>
      </c>
      <c r="C253">
        <f t="shared" si="3"/>
        <v>9.9999999999909051E-3</v>
      </c>
      <c r="D253" t="s">
        <v>139</v>
      </c>
      <c r="H253" t="s">
        <v>134</v>
      </c>
    </row>
    <row r="254" spans="1:8" x14ac:dyDescent="0.3">
      <c r="A254">
        <v>236</v>
      </c>
      <c r="B254">
        <v>236.01</v>
      </c>
      <c r="C254">
        <f t="shared" si="3"/>
        <v>9.9999999999909051E-3</v>
      </c>
      <c r="D254" t="s">
        <v>139</v>
      </c>
      <c r="H254" t="s">
        <v>134</v>
      </c>
    </row>
    <row r="255" spans="1:8" x14ac:dyDescent="0.3">
      <c r="A255">
        <v>237</v>
      </c>
      <c r="B255">
        <v>237.01</v>
      </c>
      <c r="C255">
        <f t="shared" si="3"/>
        <v>9.9999999999909051E-3</v>
      </c>
      <c r="D255" t="s">
        <v>139</v>
      </c>
      <c r="H255">
        <v>45</v>
      </c>
    </row>
    <row r="256" spans="1:8" x14ac:dyDescent="0.3">
      <c r="A256">
        <v>238</v>
      </c>
      <c r="B256">
        <v>238.01</v>
      </c>
      <c r="C256">
        <f t="shared" si="3"/>
        <v>9.9999999999909051E-3</v>
      </c>
      <c r="D256" t="s">
        <v>139</v>
      </c>
      <c r="H256">
        <v>45</v>
      </c>
    </row>
    <row r="257" spans="1:8" x14ac:dyDescent="0.3">
      <c r="A257">
        <v>239</v>
      </c>
      <c r="B257">
        <v>239.01</v>
      </c>
      <c r="C257">
        <f t="shared" si="3"/>
        <v>9.9999999999909051E-3</v>
      </c>
      <c r="D257" t="s">
        <v>139</v>
      </c>
      <c r="H257">
        <v>45</v>
      </c>
    </row>
    <row r="258" spans="1:8" x14ac:dyDescent="0.3">
      <c r="A258">
        <v>240</v>
      </c>
      <c r="B258">
        <v>240.01</v>
      </c>
      <c r="C258">
        <f t="shared" si="3"/>
        <v>9.9999999999909051E-3</v>
      </c>
      <c r="D258" t="s">
        <v>139</v>
      </c>
      <c r="H258">
        <v>50</v>
      </c>
    </row>
    <row r="259" spans="1:8" x14ac:dyDescent="0.3">
      <c r="A259">
        <v>241</v>
      </c>
      <c r="B259">
        <v>241.01</v>
      </c>
      <c r="C259">
        <f t="shared" si="3"/>
        <v>9.9999999999909051E-3</v>
      </c>
      <c r="D259" t="s">
        <v>139</v>
      </c>
      <c r="H259">
        <v>65</v>
      </c>
    </row>
    <row r="260" spans="1:8" x14ac:dyDescent="0.3">
      <c r="A260">
        <v>242</v>
      </c>
      <c r="B260">
        <v>242.01</v>
      </c>
      <c r="C260">
        <f t="shared" si="3"/>
        <v>9.9999999999909051E-3</v>
      </c>
      <c r="D260" t="s">
        <v>139</v>
      </c>
      <c r="H260">
        <v>70</v>
      </c>
    </row>
    <row r="261" spans="1:8" x14ac:dyDescent="0.3">
      <c r="A261">
        <v>243</v>
      </c>
      <c r="B261">
        <v>243.01</v>
      </c>
      <c r="C261">
        <f t="shared" si="3"/>
        <v>9.9999999999909051E-3</v>
      </c>
      <c r="D261" t="s">
        <v>139</v>
      </c>
      <c r="H261">
        <v>30</v>
      </c>
    </row>
    <row r="262" spans="1:8" x14ac:dyDescent="0.3">
      <c r="A262">
        <v>244</v>
      </c>
      <c r="B262">
        <v>244.01</v>
      </c>
      <c r="C262">
        <f t="shared" si="3"/>
        <v>9.9999999999909051E-3</v>
      </c>
      <c r="D262" t="s">
        <v>139</v>
      </c>
      <c r="H262">
        <v>65</v>
      </c>
    </row>
    <row r="263" spans="1:8" x14ac:dyDescent="0.3">
      <c r="A263">
        <v>245</v>
      </c>
      <c r="B263">
        <v>245.01</v>
      </c>
      <c r="C263">
        <f t="shared" si="3"/>
        <v>9.9999999999909051E-3</v>
      </c>
      <c r="D263" t="s">
        <v>139</v>
      </c>
      <c r="H263">
        <v>60</v>
      </c>
    </row>
    <row r="264" spans="1:8" x14ac:dyDescent="0.3">
      <c r="A264">
        <v>246</v>
      </c>
      <c r="B264">
        <v>246.01</v>
      </c>
      <c r="C264">
        <f t="shared" si="3"/>
        <v>9.9999999999909051E-3</v>
      </c>
      <c r="D264" t="s">
        <v>139</v>
      </c>
      <c r="H264">
        <v>65</v>
      </c>
    </row>
    <row r="265" spans="1:8" x14ac:dyDescent="0.3">
      <c r="A265">
        <v>247</v>
      </c>
      <c r="B265">
        <v>247.01</v>
      </c>
      <c r="C265">
        <f t="shared" si="3"/>
        <v>9.9999999999909051E-3</v>
      </c>
      <c r="D265" t="s">
        <v>139</v>
      </c>
      <c r="H265">
        <v>65</v>
      </c>
    </row>
    <row r="266" spans="1:8" x14ac:dyDescent="0.3">
      <c r="A266">
        <v>248</v>
      </c>
      <c r="B266">
        <v>248.01</v>
      </c>
      <c r="C266">
        <f t="shared" si="3"/>
        <v>9.9999999999909051E-3</v>
      </c>
      <c r="D266" t="s">
        <v>139</v>
      </c>
      <c r="H266">
        <v>65</v>
      </c>
    </row>
    <row r="267" spans="1:8" x14ac:dyDescent="0.3">
      <c r="A267">
        <v>249</v>
      </c>
      <c r="B267">
        <v>249.01</v>
      </c>
      <c r="C267">
        <f t="shared" si="3"/>
        <v>9.9999999999909051E-3</v>
      </c>
      <c r="D267" t="s">
        <v>139</v>
      </c>
      <c r="H267">
        <v>75</v>
      </c>
    </row>
    <row r="268" spans="1:8" x14ac:dyDescent="0.3">
      <c r="A268">
        <v>250</v>
      </c>
      <c r="B268">
        <v>250.01</v>
      </c>
      <c r="C268">
        <f t="shared" si="3"/>
        <v>9.9999999999909051E-3</v>
      </c>
      <c r="D268" t="s">
        <v>139</v>
      </c>
      <c r="H268">
        <v>50</v>
      </c>
    </row>
    <row r="269" spans="1:8" x14ac:dyDescent="0.3">
      <c r="A269">
        <v>251</v>
      </c>
      <c r="B269">
        <v>251.01</v>
      </c>
      <c r="C269">
        <f t="shared" si="3"/>
        <v>9.9999999999909051E-3</v>
      </c>
      <c r="D269" t="s">
        <v>139</v>
      </c>
      <c r="H269">
        <v>55</v>
      </c>
    </row>
    <row r="270" spans="1:8" x14ac:dyDescent="0.3">
      <c r="A270">
        <v>252</v>
      </c>
      <c r="B270">
        <v>252.01</v>
      </c>
      <c r="C270">
        <f t="shared" si="3"/>
        <v>9.9999999999909051E-3</v>
      </c>
      <c r="D270" t="s">
        <v>139</v>
      </c>
      <c r="H270">
        <v>50</v>
      </c>
    </row>
    <row r="271" spans="1:8" x14ac:dyDescent="0.3">
      <c r="A271">
        <v>253</v>
      </c>
      <c r="B271">
        <v>253.01</v>
      </c>
      <c r="C271">
        <f t="shared" si="3"/>
        <v>9.9999999999909051E-3</v>
      </c>
      <c r="D271" t="s">
        <v>139</v>
      </c>
      <c r="H271">
        <v>35</v>
      </c>
    </row>
    <row r="272" spans="1:8" x14ac:dyDescent="0.3">
      <c r="A272">
        <v>254</v>
      </c>
      <c r="B272">
        <v>254.01</v>
      </c>
      <c r="C272">
        <f t="shared" si="3"/>
        <v>9.9999999999909051E-3</v>
      </c>
      <c r="D272" t="s">
        <v>139</v>
      </c>
      <c r="H272">
        <v>55</v>
      </c>
    </row>
    <row r="273" spans="1:8" x14ac:dyDescent="0.3">
      <c r="A273">
        <v>255</v>
      </c>
      <c r="B273">
        <v>255.01</v>
      </c>
      <c r="C273">
        <f t="shared" si="3"/>
        <v>9.9999999999909051E-3</v>
      </c>
      <c r="D273" t="s">
        <v>139</v>
      </c>
      <c r="H273" t="s">
        <v>134</v>
      </c>
    </row>
    <row r="274" spans="1:8" x14ac:dyDescent="0.3">
      <c r="A274">
        <v>256</v>
      </c>
      <c r="B274">
        <v>256.01</v>
      </c>
      <c r="C274">
        <f t="shared" si="3"/>
        <v>9.9999999999909051E-3</v>
      </c>
      <c r="D274" t="s">
        <v>139</v>
      </c>
      <c r="H274">
        <v>85</v>
      </c>
    </row>
    <row r="275" spans="1:8" x14ac:dyDescent="0.3">
      <c r="A275">
        <v>257</v>
      </c>
      <c r="B275">
        <v>257.01</v>
      </c>
      <c r="C275">
        <f t="shared" si="3"/>
        <v>9.9999999999909051E-3</v>
      </c>
      <c r="D275" t="s">
        <v>139</v>
      </c>
      <c r="H275">
        <v>60</v>
      </c>
    </row>
    <row r="276" spans="1:8" x14ac:dyDescent="0.3">
      <c r="A276">
        <v>258</v>
      </c>
      <c r="B276">
        <v>258.01</v>
      </c>
      <c r="C276">
        <f t="shared" si="3"/>
        <v>9.9999999999909051E-3</v>
      </c>
      <c r="D276" t="s">
        <v>139</v>
      </c>
      <c r="H276">
        <v>60</v>
      </c>
    </row>
    <row r="277" spans="1:8" x14ac:dyDescent="0.3">
      <c r="A277">
        <v>259</v>
      </c>
      <c r="B277">
        <v>259.01</v>
      </c>
      <c r="C277">
        <f t="shared" si="3"/>
        <v>9.9999999999909051E-3</v>
      </c>
      <c r="D277" t="s">
        <v>139</v>
      </c>
      <c r="H277">
        <v>55</v>
      </c>
    </row>
    <row r="278" spans="1:8" x14ac:dyDescent="0.3">
      <c r="A278">
        <v>260</v>
      </c>
      <c r="B278">
        <v>260.01</v>
      </c>
      <c r="C278">
        <f t="shared" si="3"/>
        <v>9.9999999999909051E-3</v>
      </c>
      <c r="D278" t="s">
        <v>139</v>
      </c>
      <c r="H278">
        <v>50</v>
      </c>
    </row>
    <row r="279" spans="1:8" x14ac:dyDescent="0.3">
      <c r="A279">
        <v>261</v>
      </c>
      <c r="B279">
        <v>261.01</v>
      </c>
      <c r="C279">
        <f t="shared" ref="C279:C298" si="4">B279-A279</f>
        <v>9.9999999999909051E-3</v>
      </c>
      <c r="D279" t="s">
        <v>139</v>
      </c>
      <c r="H279">
        <v>65</v>
      </c>
    </row>
    <row r="280" spans="1:8" x14ac:dyDescent="0.3">
      <c r="A280">
        <v>262</v>
      </c>
      <c r="B280">
        <v>262.01</v>
      </c>
      <c r="C280">
        <f t="shared" si="4"/>
        <v>9.9999999999909051E-3</v>
      </c>
      <c r="D280" t="s">
        <v>139</v>
      </c>
      <c r="H280">
        <v>65</v>
      </c>
    </row>
    <row r="281" spans="1:8" x14ac:dyDescent="0.3">
      <c r="A281">
        <v>263</v>
      </c>
      <c r="B281">
        <v>263.01</v>
      </c>
      <c r="C281">
        <f t="shared" si="4"/>
        <v>9.9999999999909051E-3</v>
      </c>
      <c r="D281" t="s">
        <v>139</v>
      </c>
      <c r="H281">
        <v>60</v>
      </c>
    </row>
    <row r="282" spans="1:8" x14ac:dyDescent="0.3">
      <c r="A282">
        <v>264</v>
      </c>
      <c r="B282">
        <v>264.01</v>
      </c>
      <c r="C282">
        <f t="shared" si="4"/>
        <v>9.9999999999909051E-3</v>
      </c>
      <c r="D282" t="s">
        <v>139</v>
      </c>
      <c r="H282">
        <v>55</v>
      </c>
    </row>
    <row r="283" spans="1:8" x14ac:dyDescent="0.3">
      <c r="A283">
        <v>265</v>
      </c>
      <c r="B283">
        <v>265.01</v>
      </c>
      <c r="C283">
        <f t="shared" si="4"/>
        <v>9.9999999999909051E-3</v>
      </c>
      <c r="D283" t="s">
        <v>139</v>
      </c>
      <c r="H283">
        <v>75</v>
      </c>
    </row>
    <row r="284" spans="1:8" x14ac:dyDescent="0.3">
      <c r="A284">
        <v>266</v>
      </c>
      <c r="B284">
        <v>266.01</v>
      </c>
      <c r="C284">
        <f t="shared" si="4"/>
        <v>9.9999999999909051E-3</v>
      </c>
      <c r="D284" t="s">
        <v>139</v>
      </c>
      <c r="H284">
        <v>60</v>
      </c>
    </row>
    <row r="285" spans="1:8" x14ac:dyDescent="0.3">
      <c r="A285">
        <v>267</v>
      </c>
      <c r="B285">
        <v>267.01</v>
      </c>
      <c r="C285">
        <f t="shared" si="4"/>
        <v>9.9999999999909051E-3</v>
      </c>
      <c r="D285" t="s">
        <v>139</v>
      </c>
      <c r="H285">
        <v>80</v>
      </c>
    </row>
    <row r="286" spans="1:8" x14ac:dyDescent="0.3">
      <c r="A286">
        <v>268</v>
      </c>
      <c r="B286">
        <v>268.01</v>
      </c>
      <c r="C286">
        <f t="shared" si="4"/>
        <v>9.9999999999909051E-3</v>
      </c>
      <c r="D286" t="s">
        <v>139</v>
      </c>
      <c r="H286">
        <v>60</v>
      </c>
    </row>
    <row r="287" spans="1:8" x14ac:dyDescent="0.3">
      <c r="A287">
        <v>269</v>
      </c>
      <c r="B287">
        <v>269.01</v>
      </c>
      <c r="C287">
        <f t="shared" si="4"/>
        <v>9.9999999999909051E-3</v>
      </c>
      <c r="D287" t="s">
        <v>139</v>
      </c>
      <c r="H287">
        <v>65</v>
      </c>
    </row>
    <row r="288" spans="1:8" x14ac:dyDescent="0.3">
      <c r="A288">
        <v>270</v>
      </c>
      <c r="B288">
        <v>270.01</v>
      </c>
      <c r="C288">
        <f t="shared" si="4"/>
        <v>9.9999999999909051E-3</v>
      </c>
      <c r="D288" t="s">
        <v>139</v>
      </c>
      <c r="H288">
        <v>60</v>
      </c>
    </row>
    <row r="289" spans="1:8" x14ac:dyDescent="0.3">
      <c r="A289">
        <v>271</v>
      </c>
      <c r="B289">
        <v>271.01</v>
      </c>
      <c r="C289">
        <f t="shared" si="4"/>
        <v>9.9999999999909051E-3</v>
      </c>
      <c r="D289" t="s">
        <v>139</v>
      </c>
      <c r="H289">
        <v>75</v>
      </c>
    </row>
    <row r="290" spans="1:8" x14ac:dyDescent="0.3">
      <c r="A290">
        <v>272</v>
      </c>
      <c r="B290">
        <v>272.01</v>
      </c>
      <c r="C290">
        <f t="shared" si="4"/>
        <v>9.9999999999909051E-3</v>
      </c>
      <c r="D290" t="s">
        <v>139</v>
      </c>
      <c r="H290">
        <v>60</v>
      </c>
    </row>
    <row r="291" spans="1:8" x14ac:dyDescent="0.3">
      <c r="A291">
        <v>273</v>
      </c>
      <c r="B291">
        <v>273.01</v>
      </c>
      <c r="C291">
        <f t="shared" si="4"/>
        <v>9.9999999999909051E-3</v>
      </c>
      <c r="D291" t="s">
        <v>139</v>
      </c>
      <c r="H291">
        <v>50</v>
      </c>
    </row>
    <row r="292" spans="1:8" x14ac:dyDescent="0.3">
      <c r="A292">
        <v>274</v>
      </c>
      <c r="B292">
        <v>274.01</v>
      </c>
      <c r="C292">
        <f t="shared" si="4"/>
        <v>9.9999999999909051E-3</v>
      </c>
      <c r="D292" t="s">
        <v>139</v>
      </c>
      <c r="H292">
        <v>50</v>
      </c>
    </row>
    <row r="293" spans="1:8" x14ac:dyDescent="0.3">
      <c r="A293">
        <v>275</v>
      </c>
      <c r="B293">
        <v>275.01</v>
      </c>
      <c r="C293">
        <f t="shared" si="4"/>
        <v>9.9999999999909051E-3</v>
      </c>
      <c r="D293" t="s">
        <v>139</v>
      </c>
      <c r="H293" t="s">
        <v>134</v>
      </c>
    </row>
    <row r="294" spans="1:8" x14ac:dyDescent="0.3">
      <c r="A294">
        <v>276</v>
      </c>
      <c r="B294">
        <v>276.01</v>
      </c>
      <c r="C294">
        <f t="shared" si="4"/>
        <v>9.9999999999909051E-3</v>
      </c>
      <c r="D294" t="s">
        <v>139</v>
      </c>
      <c r="H294">
        <v>70</v>
      </c>
    </row>
    <row r="295" spans="1:8" x14ac:dyDescent="0.3">
      <c r="A295">
        <v>277</v>
      </c>
      <c r="B295">
        <v>277.01</v>
      </c>
      <c r="C295">
        <f t="shared" si="4"/>
        <v>9.9999999999909051E-3</v>
      </c>
      <c r="D295" t="s">
        <v>139</v>
      </c>
      <c r="H295">
        <v>80</v>
      </c>
    </row>
    <row r="296" spans="1:8" x14ac:dyDescent="0.3">
      <c r="A296">
        <v>278</v>
      </c>
      <c r="B296">
        <v>278.01</v>
      </c>
      <c r="C296">
        <f t="shared" si="4"/>
        <v>9.9999999999909051E-3</v>
      </c>
      <c r="D296" t="s">
        <v>139</v>
      </c>
      <c r="H296">
        <v>90</v>
      </c>
    </row>
    <row r="297" spans="1:8" x14ac:dyDescent="0.3">
      <c r="A297">
        <v>279</v>
      </c>
      <c r="B297">
        <v>279.01</v>
      </c>
      <c r="C297">
        <f t="shared" si="4"/>
        <v>9.9999999999909051E-3</v>
      </c>
      <c r="D297" t="s">
        <v>139</v>
      </c>
      <c r="H297">
        <v>60</v>
      </c>
    </row>
    <row r="298" spans="1:8" x14ac:dyDescent="0.3">
      <c r="A298">
        <v>280</v>
      </c>
      <c r="B298">
        <v>280.01</v>
      </c>
      <c r="C298">
        <f t="shared" si="4"/>
        <v>9.9999999999909051E-3</v>
      </c>
      <c r="D298" t="s">
        <v>139</v>
      </c>
      <c r="H298">
        <v>65</v>
      </c>
    </row>
    <row r="299" spans="1:8" x14ac:dyDescent="0.3">
      <c r="A299">
        <v>281</v>
      </c>
      <c r="B299">
        <v>281.01</v>
      </c>
      <c r="C299">
        <f t="shared" ref="C299:C306" si="5">B299-A299</f>
        <v>9.9999999999909051E-3</v>
      </c>
      <c r="D299" t="s">
        <v>139</v>
      </c>
      <c r="H299">
        <v>85</v>
      </c>
    </row>
    <row r="300" spans="1:8" x14ac:dyDescent="0.3">
      <c r="A300">
        <v>282</v>
      </c>
      <c r="B300">
        <v>282.01</v>
      </c>
      <c r="C300">
        <f t="shared" si="5"/>
        <v>9.9999999999909051E-3</v>
      </c>
      <c r="D300" t="s">
        <v>139</v>
      </c>
      <c r="H300">
        <v>55</v>
      </c>
    </row>
    <row r="301" spans="1:8" x14ac:dyDescent="0.3">
      <c r="A301">
        <v>283</v>
      </c>
      <c r="B301">
        <v>283.01</v>
      </c>
      <c r="C301">
        <f t="shared" si="5"/>
        <v>9.9999999999909051E-3</v>
      </c>
      <c r="D301" t="s">
        <v>139</v>
      </c>
      <c r="H301">
        <v>70</v>
      </c>
    </row>
    <row r="302" spans="1:8" x14ac:dyDescent="0.3">
      <c r="A302">
        <v>284</v>
      </c>
      <c r="B302">
        <v>284.01</v>
      </c>
      <c r="C302">
        <f t="shared" si="5"/>
        <v>9.9999999999909051E-3</v>
      </c>
      <c r="D302" t="s">
        <v>139</v>
      </c>
      <c r="H302">
        <v>60</v>
      </c>
    </row>
    <row r="303" spans="1:8" x14ac:dyDescent="0.3">
      <c r="A303">
        <v>285</v>
      </c>
      <c r="B303">
        <v>285.01</v>
      </c>
      <c r="C303">
        <f t="shared" si="5"/>
        <v>9.9999999999909051E-3</v>
      </c>
      <c r="D303" t="s">
        <v>139</v>
      </c>
      <c r="H303">
        <v>85</v>
      </c>
    </row>
    <row r="304" spans="1:8" x14ac:dyDescent="0.3">
      <c r="A304">
        <v>286</v>
      </c>
      <c r="B304">
        <v>286.01</v>
      </c>
      <c r="C304">
        <f t="shared" si="5"/>
        <v>9.9999999999909051E-3</v>
      </c>
      <c r="D304" t="s">
        <v>139</v>
      </c>
      <c r="H304">
        <v>65</v>
      </c>
    </row>
    <row r="305" spans="1:8" x14ac:dyDescent="0.3">
      <c r="A305">
        <v>287</v>
      </c>
      <c r="B305">
        <v>287.01</v>
      </c>
      <c r="C305">
        <f t="shared" si="5"/>
        <v>9.9999999999909051E-3</v>
      </c>
      <c r="D305" t="s">
        <v>139</v>
      </c>
      <c r="H305">
        <v>70</v>
      </c>
    </row>
    <row r="306" spans="1:8" x14ac:dyDescent="0.3">
      <c r="A306">
        <v>288</v>
      </c>
      <c r="B306">
        <v>288.01</v>
      </c>
      <c r="C306">
        <f t="shared" si="5"/>
        <v>9.9999999999909051E-3</v>
      </c>
      <c r="D306" t="s">
        <v>139</v>
      </c>
      <c r="H306">
        <v>75</v>
      </c>
    </row>
  </sheetData>
  <dataValidations count="2">
    <dataValidation type="list" allowBlank="1" showInputMessage="1" showErrorMessage="1" sqref="E2" xr:uid="{B2AFC2E7-318B-4CCC-A68E-3F13042B7309}">
      <formula1>"Fault, Foliation, Fold, Fracture, Stringer, Stockwork Veining, Vein, Veinlet, "</formula1>
    </dataValidation>
    <dataValidation type="list" allowBlank="1" showInputMessage="1" showErrorMessage="1" sqref="D2" xr:uid="{E8232389-A036-4037-A98D-03DEFE6CED99}">
      <formula1>"Bedding, Graded Bedding, Cross Bedding, Laminations, Fossils, Flame Structures"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 (T)</vt:lpstr>
      <vt:lpstr>Downhole Survey Data (R)</vt:lpstr>
      <vt:lpstr>Geotechnical (E)</vt:lpstr>
      <vt:lpstr>Magnetic Susceptibility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2023-01-03T18:17:15Z</dcterms:modified>
</cp:coreProperties>
</file>