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cher Cathro\Desktop\FARO\"/>
    </mc:Choice>
  </mc:AlternateContent>
  <xr:revisionPtr revIDLastSave="0" documentId="13_ncr:1_{E048DA09-607B-44E9-9AF9-C37CF6D5E1CB}" xr6:coauthVersionLast="47" xr6:coauthVersionMax="47" xr10:uidLastSave="{00000000-0000-0000-0000-000000000000}"/>
  <bookViews>
    <workbookView xWindow="-120" yWindow="-120" windowWidth="20730" windowHeight="11040" tabRatio="860" activeTab="3" xr2:uid="{89A36880-36B2-4C02-ABB4-EAEF3B98383B}"/>
  </bookViews>
  <sheets>
    <sheet name="Cover Page (T)" sheetId="5" r:id="rId1"/>
    <sheet name="Downhole Survey Data (R)" sheetId="9" r:id="rId2"/>
    <sheet name="Geotechnical (E)" sheetId="4" r:id="rId3"/>
    <sheet name="Magnetic Susceptibility" sheetId="10" r:id="rId4"/>
    <sheet name="Primary Structure" sheetId="12" r:id="rId5"/>
    <sheet name="Box Log" sheetId="11" r:id="rId6"/>
    <sheet name="Density" sheetId="6" r:id="rId7"/>
    <sheet name="Logging - Lithology (L)" sheetId="2" r:id="rId8"/>
    <sheet name="Logging (Alteration)" sheetId="7" r:id="rId9"/>
    <sheet name="Logging - Structure (S)" sheetId="8" r:id="rId10"/>
    <sheet name="Sampling (P)" sheetId="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2" i="10" l="1"/>
  <c r="A293" i="10"/>
  <c r="A284" i="10"/>
  <c r="A285" i="10" s="1"/>
  <c r="A286" i="10" s="1"/>
  <c r="A287" i="10" s="1"/>
  <c r="A288" i="10" s="1"/>
  <c r="A289" i="10" s="1"/>
  <c r="A290" i="10" s="1"/>
  <c r="A291" i="10" s="1"/>
  <c r="B96" i="4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" i="11"/>
  <c r="A244" i="10"/>
  <c r="A245" i="10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E39" i="6"/>
  <c r="I39" i="6" s="1"/>
  <c r="J39" i="6" s="1"/>
  <c r="K39" i="6"/>
  <c r="E40" i="6"/>
  <c r="I40" i="6" s="1"/>
  <c r="J40" i="6" s="1"/>
  <c r="K40" i="6"/>
  <c r="E41" i="6"/>
  <c r="I41" i="6" s="1"/>
  <c r="J41" i="6" s="1"/>
  <c r="K41" i="6"/>
  <c r="E42" i="6"/>
  <c r="I42" i="6" s="1"/>
  <c r="J42" i="6" s="1"/>
  <c r="K42" i="6"/>
  <c r="E43" i="6"/>
  <c r="I43" i="6" s="1"/>
  <c r="J43" i="6" s="1"/>
  <c r="K43" i="6"/>
  <c r="E44" i="6"/>
  <c r="I44" i="6" s="1"/>
  <c r="J44" i="6" s="1"/>
  <c r="K44" i="6"/>
  <c r="K29" i="6"/>
  <c r="E29" i="6"/>
  <c r="I29" i="6" s="1"/>
  <c r="J29" i="6" s="1"/>
  <c r="A97" i="10"/>
  <c r="A98" i="10"/>
  <c r="A99" i="10"/>
  <c r="A100" i="10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94" i="10"/>
  <c r="A95" i="10"/>
  <c r="A96" i="10" s="1"/>
  <c r="A85" i="10"/>
  <c r="A86" i="10"/>
  <c r="A87" i="10"/>
  <c r="A88" i="10" s="1"/>
  <c r="A89" i="10" s="1"/>
  <c r="A90" i="10" s="1"/>
  <c r="A91" i="10" s="1"/>
  <c r="A92" i="10" s="1"/>
  <c r="A93" i="10" s="1"/>
  <c r="A68" i="10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53" i="10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3" i="4"/>
  <c r="E7" i="6"/>
  <c r="E6" i="6"/>
  <c r="E5" i="6"/>
  <c r="E4" i="6"/>
  <c r="E3" i="6"/>
  <c r="E9" i="6"/>
  <c r="E10" i="6"/>
  <c r="I10" i="6" s="1"/>
  <c r="E11" i="6"/>
  <c r="E12" i="6"/>
  <c r="E13" i="6"/>
  <c r="E14" i="6"/>
  <c r="I14" i="6" s="1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30" i="6"/>
  <c r="E31" i="6"/>
  <c r="E32" i="6"/>
  <c r="E33" i="6"/>
  <c r="E34" i="6"/>
  <c r="E35" i="6"/>
  <c r="E36" i="6"/>
  <c r="E37" i="6"/>
  <c r="E38" i="6"/>
  <c r="E8" i="6"/>
  <c r="E2" i="6"/>
  <c r="H1" i="11" l="1"/>
  <c r="H2" i="11"/>
  <c r="B20" i="11"/>
  <c r="B21" i="11"/>
  <c r="B22" i="11"/>
  <c r="B23" i="11"/>
  <c r="B24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3" i="11"/>
  <c r="A3" i="10"/>
  <c r="A4" i="10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I3" i="6"/>
  <c r="J3" i="6" s="1"/>
  <c r="K3" i="6"/>
  <c r="I4" i="6"/>
  <c r="J4" i="6" s="1"/>
  <c r="K4" i="6"/>
  <c r="I5" i="6"/>
  <c r="J5" i="6" s="1"/>
  <c r="K5" i="6"/>
  <c r="I6" i="6"/>
  <c r="J6" i="6" s="1"/>
  <c r="K6" i="6"/>
  <c r="I7" i="6"/>
  <c r="J7" i="6" s="1"/>
  <c r="K7" i="6"/>
  <c r="I8" i="6"/>
  <c r="J8" i="6" s="1"/>
  <c r="K8" i="6"/>
  <c r="I9" i="6"/>
  <c r="J9" i="6" s="1"/>
  <c r="K9" i="6"/>
  <c r="J10" i="6"/>
  <c r="K10" i="6"/>
  <c r="I11" i="6"/>
  <c r="J11" i="6" s="1"/>
  <c r="K11" i="6"/>
  <c r="I12" i="6"/>
  <c r="J12" i="6" s="1"/>
  <c r="K12" i="6"/>
  <c r="I13" i="6"/>
  <c r="J13" i="6" s="1"/>
  <c r="K13" i="6"/>
  <c r="J14" i="6"/>
  <c r="K14" i="6"/>
  <c r="I15" i="6"/>
  <c r="J15" i="6" s="1"/>
  <c r="K15" i="6"/>
  <c r="I16" i="6"/>
  <c r="J16" i="6" s="1"/>
  <c r="K16" i="6"/>
  <c r="I17" i="6"/>
  <c r="J17" i="6" s="1"/>
  <c r="K17" i="6"/>
  <c r="I18" i="6"/>
  <c r="J18" i="6" s="1"/>
  <c r="K18" i="6"/>
  <c r="I19" i="6"/>
  <c r="J19" i="6" s="1"/>
  <c r="K19" i="6"/>
  <c r="I20" i="6"/>
  <c r="J20" i="6" s="1"/>
  <c r="K20" i="6"/>
  <c r="I21" i="6"/>
  <c r="J21" i="6" s="1"/>
  <c r="K21" i="6"/>
  <c r="I22" i="6"/>
  <c r="J22" i="6" s="1"/>
  <c r="K22" i="6"/>
  <c r="I23" i="6"/>
  <c r="J23" i="6" s="1"/>
  <c r="K23" i="6"/>
  <c r="I24" i="6"/>
  <c r="J24" i="6" s="1"/>
  <c r="K24" i="6"/>
  <c r="I25" i="6"/>
  <c r="J25" i="6" s="1"/>
  <c r="K25" i="6"/>
  <c r="I26" i="6"/>
  <c r="J26" i="6" s="1"/>
  <c r="K26" i="6"/>
  <c r="I27" i="6"/>
  <c r="J27" i="6" s="1"/>
  <c r="K27" i="6"/>
  <c r="I28" i="6"/>
  <c r="J28" i="6" s="1"/>
  <c r="K28" i="6"/>
  <c r="I30" i="6"/>
  <c r="J30" i="6" s="1"/>
  <c r="K30" i="6"/>
  <c r="I31" i="6"/>
  <c r="J31" i="6" s="1"/>
  <c r="K31" i="6"/>
  <c r="I32" i="6"/>
  <c r="J32" i="6" s="1"/>
  <c r="K32" i="6"/>
  <c r="I33" i="6"/>
  <c r="J33" i="6" s="1"/>
  <c r="K33" i="6"/>
  <c r="I34" i="6"/>
  <c r="J34" i="6" s="1"/>
  <c r="K34" i="6"/>
  <c r="I35" i="6"/>
  <c r="J35" i="6" s="1"/>
  <c r="K35" i="6"/>
  <c r="I36" i="6"/>
  <c r="J36" i="6" s="1"/>
  <c r="K36" i="6"/>
  <c r="I37" i="6"/>
  <c r="J37" i="6" s="1"/>
  <c r="K37" i="6"/>
  <c r="I38" i="6"/>
  <c r="J38" i="6" s="1"/>
  <c r="K38" i="6"/>
  <c r="I2" i="6"/>
  <c r="J2" i="6" s="1"/>
  <c r="K2" i="6"/>
</calcChain>
</file>

<file path=xl/sharedStrings.xml><?xml version="1.0" encoding="utf-8"?>
<sst xmlns="http://schemas.openxmlformats.org/spreadsheetml/2006/main" count="787" uniqueCount="106">
  <si>
    <t>Sample Number</t>
  </si>
  <si>
    <t>Drill Hole</t>
  </si>
  <si>
    <t>From (m)</t>
  </si>
  <si>
    <t>To (m)</t>
  </si>
  <si>
    <t>QA / QC</t>
  </si>
  <si>
    <t>Batch</t>
  </si>
  <si>
    <t>Security Tag</t>
  </si>
  <si>
    <t>Comment</t>
  </si>
  <si>
    <t>Interval (m)</t>
  </si>
  <si>
    <t>Recovery (m)</t>
  </si>
  <si>
    <t>RQD (m)</t>
  </si>
  <si>
    <t>Strength (1-5)</t>
  </si>
  <si>
    <t>HCL Reactivity (1-5)</t>
  </si>
  <si>
    <t>Weathering (1-5)</t>
  </si>
  <si>
    <t>Hardness (1-5)</t>
  </si>
  <si>
    <t>Fracture Frequency</t>
  </si>
  <si>
    <t>Joint Sets</t>
  </si>
  <si>
    <t>Comments</t>
  </si>
  <si>
    <t>Hole ID</t>
  </si>
  <si>
    <t>Easting (Proposed)</t>
  </si>
  <si>
    <t>Northing (Proposed)</t>
  </si>
  <si>
    <t>Elevation (m)</t>
  </si>
  <si>
    <t>Target Area</t>
  </si>
  <si>
    <t>Azimuth</t>
  </si>
  <si>
    <t>Dip</t>
  </si>
  <si>
    <t>Depth (m)</t>
  </si>
  <si>
    <t xml:space="preserve"> Drill Pad Status</t>
  </si>
  <si>
    <t>Hole Status</t>
  </si>
  <si>
    <t>Date Started</t>
  </si>
  <si>
    <t>Easting (Final)</t>
  </si>
  <si>
    <t>Northing (Final)</t>
  </si>
  <si>
    <t>Elevation (Final)</t>
  </si>
  <si>
    <t>Claim</t>
  </si>
  <si>
    <t>Lithology</t>
  </si>
  <si>
    <t>SG</t>
  </si>
  <si>
    <t>Density</t>
  </si>
  <si>
    <t>Volume</t>
  </si>
  <si>
    <t>Core Length (cm)</t>
  </si>
  <si>
    <t>Core Size (cm)</t>
  </si>
  <si>
    <t>Weight - Air (g)</t>
  </si>
  <si>
    <t>Weight - Water (g)</t>
  </si>
  <si>
    <t>22GMET01</t>
  </si>
  <si>
    <t>22GMET02</t>
  </si>
  <si>
    <t>22GMET03</t>
  </si>
  <si>
    <t>22GMET04</t>
  </si>
  <si>
    <t>22GMET05</t>
  </si>
  <si>
    <t>22GMET06</t>
  </si>
  <si>
    <t>22GMET07</t>
  </si>
  <si>
    <t>22GMET08</t>
  </si>
  <si>
    <t>Grum Pit</t>
  </si>
  <si>
    <t>Incomplete</t>
  </si>
  <si>
    <t>Pending</t>
  </si>
  <si>
    <t>Alteration Type</t>
  </si>
  <si>
    <t>Alteration Intensity</t>
  </si>
  <si>
    <t>Unit</t>
  </si>
  <si>
    <t>Rock Type</t>
  </si>
  <si>
    <t>Description</t>
  </si>
  <si>
    <t>Attitude</t>
  </si>
  <si>
    <t>Primary Structure Type</t>
  </si>
  <si>
    <t>Secondary Structure Type</t>
  </si>
  <si>
    <t>Sulphide Units</t>
  </si>
  <si>
    <t>Fault Features</t>
  </si>
  <si>
    <t>Fault Degree</t>
  </si>
  <si>
    <t>Date Completed</t>
  </si>
  <si>
    <t>RTK?</t>
  </si>
  <si>
    <t>Casing?</t>
  </si>
  <si>
    <t>DH Survey?</t>
  </si>
  <si>
    <t>Collar+Tag</t>
  </si>
  <si>
    <t>Logged</t>
  </si>
  <si>
    <t>Sampled</t>
  </si>
  <si>
    <t>Reclaimed</t>
  </si>
  <si>
    <t>Azimuth (TN)</t>
  </si>
  <si>
    <t>Dip (Zenith)</t>
  </si>
  <si>
    <r>
      <t>0</t>
    </r>
    <r>
      <rPr>
        <sz val="11"/>
        <color theme="1"/>
        <rFont val="Calibri"/>
        <family val="2"/>
      </rPr>
      <t>°</t>
    </r>
  </si>
  <si>
    <t>Vertically upwards</t>
  </si>
  <si>
    <r>
      <t>90</t>
    </r>
    <r>
      <rPr>
        <sz val="11"/>
        <color theme="1"/>
        <rFont val="Calibri"/>
        <family val="2"/>
      </rPr>
      <t>°</t>
    </r>
  </si>
  <si>
    <t>Horizontal</t>
  </si>
  <si>
    <r>
      <t>180</t>
    </r>
    <r>
      <rPr>
        <sz val="11"/>
        <color theme="1"/>
        <rFont val="Calibri"/>
        <family val="2"/>
      </rPr>
      <t>°</t>
    </r>
  </si>
  <si>
    <t>Vertically downwards</t>
  </si>
  <si>
    <t>Entered as a Zenith Angle to the nearest 0.1 degree (decimal degrees)</t>
  </si>
  <si>
    <t>Meter</t>
  </si>
  <si>
    <t>Magnetic Susceptibility</t>
  </si>
  <si>
    <t>Box #</t>
  </si>
  <si>
    <t>Start</t>
  </si>
  <si>
    <t>End</t>
  </si>
  <si>
    <t>Type</t>
  </si>
  <si>
    <t>Orientation (TO CORE AXIS)</t>
  </si>
  <si>
    <t>Bedding</t>
  </si>
  <si>
    <t>3 - Moderate</t>
  </si>
  <si>
    <t>-</t>
  </si>
  <si>
    <t>3 - Moderate Reaction</t>
  </si>
  <si>
    <t>2 - Slightly Weathered</t>
  </si>
  <si>
    <t>3 - Medium</t>
  </si>
  <si>
    <t>1 - Unweathered</t>
  </si>
  <si>
    <t>2 - Weak Reaction</t>
  </si>
  <si>
    <t>1 - No Reaction</t>
  </si>
  <si>
    <t>2 - Soft</t>
  </si>
  <si>
    <t>4 - Hard</t>
  </si>
  <si>
    <t>Check</t>
  </si>
  <si>
    <t xml:space="preserve"> </t>
  </si>
  <si>
    <t>NG-22-G03</t>
  </si>
  <si>
    <t>Casing to 3m, no data</t>
  </si>
  <si>
    <t>5 - Very Hard</t>
  </si>
  <si>
    <t>4 - Strong Reaction</t>
  </si>
  <si>
    <t>Kelson's</t>
  </si>
  <si>
    <t>EOH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</si>
</sst>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7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1" fillId="2" borderId="11" xfId="0" applyFont="1" applyFill="1" applyBorder="1" applyAlignment="1">
      <alignment horizontal="center" vertical="center"/>
    </xf>
    <xf numFmtId="0" fontId="0" fillId="0" borderId="12" xfId="0" applyBorder="1"/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13" xfId="0" applyBorder="1"/>
    <xf numFmtId="0" fontId="2" fillId="2" borderId="1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2" fontId="1" fillId="2" borderId="4" xfId="0" applyNumberFormat="1" applyFont="1" applyFill="1" applyBorder="1" applyAlignment="1">
      <alignment horizontal="center" vertical="center"/>
    </xf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16" xfId="0" applyFont="1" applyBorder="1"/>
    <xf numFmtId="0" fontId="0" fillId="0" borderId="21" xfId="0" applyBorder="1"/>
    <xf numFmtId="2" fontId="1" fillId="2" borderId="10" xfId="0" applyNumberFormat="1" applyFont="1" applyFill="1" applyBorder="1" applyAlignment="1">
      <alignment horizontal="center" vertical="center"/>
    </xf>
    <xf numFmtId="2" fontId="0" fillId="0" borderId="9" xfId="0" applyNumberFormat="1" applyBorder="1"/>
    <xf numFmtId="2" fontId="0" fillId="0" borderId="8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2" fontId="0" fillId="0" borderId="13" xfId="0" applyNumberFormat="1" applyBorder="1"/>
    <xf numFmtId="0" fontId="0" fillId="0" borderId="22" xfId="0" applyBorder="1"/>
    <xf numFmtId="2" fontId="1" fillId="2" borderId="7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0" fillId="0" borderId="0" xfId="0" applyNumberFormat="1"/>
    <xf numFmtId="2" fontId="1" fillId="2" borderId="10" xfId="0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3242C-147A-4DFC-958F-6E8EF282ADE5}">
  <dimension ref="A1:X9"/>
  <sheetViews>
    <sheetView workbookViewId="0">
      <selection activeCell="C40" sqref="C40"/>
    </sheetView>
  </sheetViews>
  <sheetFormatPr defaultRowHeight="15" x14ac:dyDescent="0.25"/>
  <cols>
    <col min="1" max="1" width="18.7109375" customWidth="1"/>
    <col min="2" max="2" width="12.85546875" bestFit="1" customWidth="1"/>
    <col min="3" max="3" width="11.85546875" customWidth="1"/>
    <col min="4" max="4" width="6.28515625" customWidth="1"/>
    <col min="5" max="5" width="11.42578125" bestFit="1" customWidth="1"/>
    <col min="6" max="6" width="14.140625" bestFit="1" customWidth="1"/>
    <col min="7" max="7" width="17.85546875" bestFit="1" customWidth="1"/>
    <col min="8" max="8" width="20.42578125" bestFit="1" customWidth="1"/>
    <col min="9" max="9" width="22.28515625" bestFit="1" customWidth="1"/>
    <col min="10" max="10" width="14.7109375" customWidth="1"/>
    <col min="11" max="11" width="16.7109375" customWidth="1"/>
    <col min="12" max="12" width="16" customWidth="1"/>
    <col min="13" max="13" width="15.28515625" bestFit="1" customWidth="1"/>
    <col min="14" max="14" width="17" bestFit="1" customWidth="1"/>
    <col min="15" max="15" width="17.5703125" bestFit="1" customWidth="1"/>
    <col min="16" max="16" width="11.140625" bestFit="1" customWidth="1"/>
    <col min="17" max="18" width="11.140625" customWidth="1"/>
    <col min="19" max="19" width="12.7109375" bestFit="1" customWidth="1"/>
    <col min="20" max="20" width="11.7109375" bestFit="1" customWidth="1"/>
    <col min="21" max="23" width="11.7109375" customWidth="1"/>
  </cols>
  <sheetData>
    <row r="1" spans="1:24" ht="18" thickBot="1" x14ac:dyDescent="0.3">
      <c r="A1" s="21" t="s">
        <v>18</v>
      </c>
      <c r="B1" s="22" t="s">
        <v>22</v>
      </c>
      <c r="C1" s="21" t="s">
        <v>23</v>
      </c>
      <c r="D1" s="22" t="s">
        <v>24</v>
      </c>
      <c r="E1" s="23" t="s">
        <v>25</v>
      </c>
      <c r="F1" s="21" t="s">
        <v>28</v>
      </c>
      <c r="G1" s="20" t="s">
        <v>63</v>
      </c>
      <c r="H1" s="21" t="s">
        <v>19</v>
      </c>
      <c r="I1" s="22" t="s">
        <v>20</v>
      </c>
      <c r="J1" s="21" t="s">
        <v>21</v>
      </c>
      <c r="K1" s="21" t="s">
        <v>26</v>
      </c>
      <c r="L1" s="21" t="s">
        <v>27</v>
      </c>
      <c r="M1" s="21" t="s">
        <v>29</v>
      </c>
      <c r="N1" s="22" t="s">
        <v>30</v>
      </c>
      <c r="O1" s="21" t="s">
        <v>31</v>
      </c>
      <c r="P1" s="22" t="s">
        <v>7</v>
      </c>
      <c r="Q1" s="21" t="s">
        <v>64</v>
      </c>
      <c r="R1" s="21" t="s">
        <v>65</v>
      </c>
      <c r="S1" s="21" t="s">
        <v>66</v>
      </c>
      <c r="T1" s="21" t="s">
        <v>67</v>
      </c>
      <c r="U1" s="21" t="s">
        <v>68</v>
      </c>
      <c r="V1" s="21" t="s">
        <v>69</v>
      </c>
      <c r="W1" s="21" t="s">
        <v>70</v>
      </c>
      <c r="X1" s="8" t="s">
        <v>32</v>
      </c>
    </row>
    <row r="2" spans="1:24" x14ac:dyDescent="0.25">
      <c r="A2" s="17" t="s">
        <v>41</v>
      </c>
      <c r="B2" s="24" t="s">
        <v>49</v>
      </c>
      <c r="C2" s="24">
        <v>130</v>
      </c>
      <c r="D2" s="24">
        <v>-75</v>
      </c>
      <c r="E2" s="24">
        <v>35</v>
      </c>
      <c r="F2" s="17"/>
      <c r="G2" s="17"/>
      <c r="H2" s="18">
        <v>592229.04192300001</v>
      </c>
      <c r="I2" s="18">
        <v>6905486.9724599998</v>
      </c>
      <c r="J2" s="18">
        <v>1227.80303061</v>
      </c>
      <c r="K2" s="24" t="s">
        <v>50</v>
      </c>
      <c r="L2" s="24" t="s">
        <v>51</v>
      </c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spans="1:24" x14ac:dyDescent="0.25">
      <c r="A3" s="15" t="s">
        <v>42</v>
      </c>
      <c r="B3" s="25" t="s">
        <v>49</v>
      </c>
      <c r="C3" s="25">
        <v>130</v>
      </c>
      <c r="D3" s="25">
        <v>-80</v>
      </c>
      <c r="E3" s="25">
        <v>100</v>
      </c>
      <c r="F3" s="15"/>
      <c r="G3" s="15"/>
      <c r="H3" s="16">
        <v>592138.33686799998</v>
      </c>
      <c r="I3" s="16">
        <v>6905421.1787299998</v>
      </c>
      <c r="J3" s="16">
        <v>1227</v>
      </c>
      <c r="K3" s="25" t="s">
        <v>50</v>
      </c>
      <c r="L3" s="25" t="s">
        <v>51</v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</row>
    <row r="4" spans="1:24" x14ac:dyDescent="0.25">
      <c r="A4" s="15" t="s">
        <v>43</v>
      </c>
      <c r="B4" s="25" t="s">
        <v>49</v>
      </c>
      <c r="C4" s="25">
        <v>140</v>
      </c>
      <c r="D4" s="25">
        <v>-85</v>
      </c>
      <c r="E4" s="25">
        <v>290</v>
      </c>
      <c r="F4" s="15"/>
      <c r="G4" s="15"/>
      <c r="H4" s="16">
        <v>592104.25763600005</v>
      </c>
      <c r="I4" s="16">
        <v>6905334.5679200003</v>
      </c>
      <c r="J4" s="16">
        <v>1227.57737241</v>
      </c>
      <c r="K4" s="25" t="s">
        <v>50</v>
      </c>
      <c r="L4" s="25" t="s">
        <v>51</v>
      </c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</row>
    <row r="5" spans="1:24" x14ac:dyDescent="0.25">
      <c r="A5" s="15" t="s">
        <v>44</v>
      </c>
      <c r="B5" s="25" t="s">
        <v>49</v>
      </c>
      <c r="C5" s="25">
        <v>130</v>
      </c>
      <c r="D5" s="25">
        <v>-65</v>
      </c>
      <c r="E5" s="25">
        <v>280</v>
      </c>
      <c r="F5" s="15"/>
      <c r="G5" s="15"/>
      <c r="H5" s="16">
        <v>592020.15</v>
      </c>
      <c r="I5" s="16">
        <v>6905246</v>
      </c>
      <c r="J5" s="16">
        <v>1228.7406068400001</v>
      </c>
      <c r="K5" s="25" t="s">
        <v>50</v>
      </c>
      <c r="L5" s="25" t="s">
        <v>51</v>
      </c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</row>
    <row r="6" spans="1:24" x14ac:dyDescent="0.25">
      <c r="A6" s="15" t="s">
        <v>45</v>
      </c>
      <c r="B6" s="25" t="s">
        <v>49</v>
      </c>
      <c r="C6" s="25">
        <v>70</v>
      </c>
      <c r="D6" s="25">
        <v>-85</v>
      </c>
      <c r="E6" s="25">
        <v>280</v>
      </c>
      <c r="F6" s="15"/>
      <c r="G6" s="15"/>
      <c r="H6" s="16">
        <v>592020.149386</v>
      </c>
      <c r="I6" s="16">
        <v>6905246.6311299996</v>
      </c>
      <c r="J6" s="16">
        <v>1228.7406068400001</v>
      </c>
      <c r="K6" s="25" t="s">
        <v>50</v>
      </c>
      <c r="L6" s="25" t="s">
        <v>51</v>
      </c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</row>
    <row r="7" spans="1:24" x14ac:dyDescent="0.25">
      <c r="A7" s="15" t="s">
        <v>46</v>
      </c>
      <c r="B7" s="25" t="s">
        <v>49</v>
      </c>
      <c r="C7" s="25">
        <v>65</v>
      </c>
      <c r="D7" s="25">
        <v>-85</v>
      </c>
      <c r="E7" s="25">
        <v>190</v>
      </c>
      <c r="F7" s="15"/>
      <c r="G7" s="15"/>
      <c r="H7" s="16">
        <v>592338.22330499999</v>
      </c>
      <c r="I7" s="16">
        <v>6904697.0553299999</v>
      </c>
      <c r="J7" s="16">
        <v>1264.80040721</v>
      </c>
      <c r="K7" s="25" t="s">
        <v>50</v>
      </c>
      <c r="L7" s="25" t="s">
        <v>51</v>
      </c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</row>
    <row r="8" spans="1:24" x14ac:dyDescent="0.25">
      <c r="A8" s="15" t="s">
        <v>47</v>
      </c>
      <c r="B8" s="25" t="s">
        <v>49</v>
      </c>
      <c r="C8" s="25">
        <v>45</v>
      </c>
      <c r="D8" s="25">
        <v>-85</v>
      </c>
      <c r="E8" s="25">
        <v>180</v>
      </c>
      <c r="F8" s="15"/>
      <c r="G8" s="15"/>
      <c r="H8" s="16">
        <v>592383.51956499997</v>
      </c>
      <c r="I8" s="16">
        <v>6904657.2867000001</v>
      </c>
      <c r="J8" s="16">
        <v>1262.2061097599999</v>
      </c>
      <c r="K8" s="25" t="s">
        <v>50</v>
      </c>
      <c r="L8" s="25" t="s">
        <v>51</v>
      </c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</row>
    <row r="9" spans="1:24" x14ac:dyDescent="0.25">
      <c r="A9" s="15" t="s">
        <v>48</v>
      </c>
      <c r="B9" s="25" t="s">
        <v>49</v>
      </c>
      <c r="C9" s="25">
        <v>45</v>
      </c>
      <c r="D9" s="25">
        <v>-85</v>
      </c>
      <c r="E9" s="25">
        <v>135</v>
      </c>
      <c r="F9" s="15"/>
      <c r="G9" s="15"/>
      <c r="H9" s="16">
        <v>592431.51489400002</v>
      </c>
      <c r="I9" s="16">
        <v>6904618.2739500003</v>
      </c>
      <c r="J9" s="16">
        <v>1254.83301669</v>
      </c>
      <c r="K9" s="25" t="s">
        <v>50</v>
      </c>
      <c r="L9" s="25" t="s">
        <v>51</v>
      </c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</row>
  </sheetData>
  <dataValidations count="2">
    <dataValidation type="list" allowBlank="1" showInputMessage="1" showErrorMessage="1" sqref="K2:K9" xr:uid="{204E4E31-8140-4199-AFF4-8C832FC1C169}">
      <formula1>"Incomplete, Pending, Complete"</formula1>
    </dataValidation>
    <dataValidation type="list" allowBlank="1" showInputMessage="1" showErrorMessage="1" sqref="L2:O9" xr:uid="{93582EF0-4E2B-4CE8-B93E-4DF526933E28}">
      <formula1>"Pending, In Progress, Complete"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1CF03-CC1C-4D8A-B9D2-32832330D214}">
  <sheetPr>
    <tabColor theme="9" tint="0.59999389629810485"/>
  </sheetPr>
  <dimension ref="A1:J1"/>
  <sheetViews>
    <sheetView workbookViewId="0">
      <selection activeCell="F11" sqref="F11"/>
    </sheetView>
  </sheetViews>
  <sheetFormatPr defaultRowHeight="15" x14ac:dyDescent="0.25"/>
  <cols>
    <col min="1" max="1" width="10.42578125" bestFit="1" customWidth="1"/>
    <col min="2" max="2" width="14.5703125" customWidth="1"/>
    <col min="3" max="3" width="15" customWidth="1"/>
    <col min="4" max="4" width="13.140625" bestFit="1" customWidth="1"/>
    <col min="5" max="5" width="24.85546875" bestFit="1" customWidth="1"/>
    <col min="6" max="6" width="27.5703125" bestFit="1" customWidth="1"/>
    <col min="7" max="8" width="27.5703125" customWidth="1"/>
    <col min="9" max="9" width="15.7109375" customWidth="1"/>
    <col min="10" max="10" width="33" customWidth="1"/>
  </cols>
  <sheetData>
    <row r="1" spans="1:10" ht="18" thickBot="1" x14ac:dyDescent="0.3">
      <c r="A1" s="1" t="s">
        <v>1</v>
      </c>
      <c r="B1" s="3" t="s">
        <v>2</v>
      </c>
      <c r="C1" s="3" t="s">
        <v>3</v>
      </c>
      <c r="D1" s="2" t="s">
        <v>8</v>
      </c>
      <c r="E1" s="2" t="s">
        <v>58</v>
      </c>
      <c r="F1" s="2" t="s">
        <v>59</v>
      </c>
      <c r="G1" s="2" t="s">
        <v>61</v>
      </c>
      <c r="H1" s="2" t="s">
        <v>62</v>
      </c>
      <c r="I1" s="2" t="s">
        <v>57</v>
      </c>
      <c r="J1" s="2" t="s">
        <v>56</v>
      </c>
    </row>
  </sheetData>
  <dataValidations count="3">
    <dataValidation type="list" allowBlank="1" showInputMessage="1" showErrorMessage="1" sqref="F2 H2" xr:uid="{B2AFC2E7-318B-4CCC-A68E-3F13042B7309}">
      <formula1>"Fault, Foliation, Fold, Fracture, Stringer, Stockwork Veining, Vein, Veinlet, "</formula1>
    </dataValidation>
    <dataValidation type="list" allowBlank="1" showInputMessage="1" showErrorMessage="1" sqref="E2" xr:uid="{E8232389-A036-4037-A98D-03DEFE6CED99}">
      <formula1>"Bedding, Graded Bedding, Cross Bedding, Laminations, Fossils, Flame Structures"</formula1>
    </dataValidation>
    <dataValidation type="list" allowBlank="1" showInputMessage="1" showErrorMessage="1" sqref="G2" xr:uid="{E53AEB3F-25F5-4107-B6D9-98A46F6CC0E2}">
      <formula1>"B - Broken Core, R - Rubble, G - Gouge, S - Sheared, X - Brittle Breccia, D - Ductile Breccia, J - Joints, T - Poker Chippy, C - Cave, XQ - Crackle Breccia, 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C4F0B-A888-48F7-8AED-25E0C2D5C28D}">
  <sheetPr>
    <tabColor rgb="FF00B0F0"/>
  </sheetPr>
  <dimension ref="A1:I1"/>
  <sheetViews>
    <sheetView workbookViewId="0">
      <selection activeCell="G35" sqref="G35"/>
    </sheetView>
  </sheetViews>
  <sheetFormatPr defaultRowHeight="15" x14ac:dyDescent="0.25"/>
  <cols>
    <col min="1" max="1" width="20.5703125" customWidth="1"/>
    <col min="2" max="2" width="13.7109375" customWidth="1"/>
    <col min="3" max="3" width="15" customWidth="1"/>
    <col min="4" max="4" width="13.140625" bestFit="1" customWidth="1"/>
    <col min="5" max="5" width="21.7109375" customWidth="1"/>
    <col min="6" max="6" width="15.28515625" customWidth="1"/>
    <col min="7" max="7" width="17.7109375" customWidth="1"/>
    <col min="8" max="8" width="27.42578125" customWidth="1"/>
    <col min="9" max="9" width="30.28515625" customWidth="1"/>
  </cols>
  <sheetData>
    <row r="1" spans="1:9" ht="18" thickBot="1" x14ac:dyDescent="0.3">
      <c r="A1" s="1" t="s">
        <v>1</v>
      </c>
      <c r="B1" s="3" t="s">
        <v>2</v>
      </c>
      <c r="C1" s="3" t="s">
        <v>3</v>
      </c>
      <c r="D1" s="2" t="s">
        <v>8</v>
      </c>
      <c r="E1" s="2" t="s">
        <v>0</v>
      </c>
      <c r="F1" s="4" t="s">
        <v>4</v>
      </c>
      <c r="G1" s="5" t="s">
        <v>5</v>
      </c>
      <c r="H1" s="7" t="s">
        <v>6</v>
      </c>
      <c r="I1" s="6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5494F-9FFB-48A3-AB90-BDB7E33B16FC}">
  <sheetPr>
    <tabColor theme="7" tint="0.59999389629810485"/>
  </sheetPr>
  <dimension ref="A1:K287"/>
  <sheetViews>
    <sheetView workbookViewId="0">
      <pane ySplit="1" topLeftCell="A2" activePane="bottomLeft" state="frozen"/>
      <selection pane="bottomLeft" activeCell="J13" sqref="J13"/>
    </sheetView>
  </sheetViews>
  <sheetFormatPr defaultRowHeight="15" x14ac:dyDescent="0.25"/>
  <cols>
    <col min="1" max="1" width="20.5703125" customWidth="1"/>
    <col min="2" max="3" width="15" customWidth="1"/>
    <col min="4" max="4" width="12.7109375" customWidth="1"/>
    <col min="5" max="5" width="14.5703125" bestFit="1" customWidth="1"/>
    <col min="6" max="6" width="12.7109375" customWidth="1"/>
    <col min="7" max="7" width="15" customWidth="1"/>
    <col min="10" max="10" width="11.28515625" bestFit="1" customWidth="1"/>
    <col min="11" max="11" width="62.42578125" bestFit="1" customWidth="1"/>
    <col min="14" max="14" width="11.28515625" bestFit="1" customWidth="1"/>
  </cols>
  <sheetData>
    <row r="1" spans="1:11" ht="18" thickBot="1" x14ac:dyDescent="0.3">
      <c r="A1" s="7" t="s">
        <v>18</v>
      </c>
      <c r="B1" s="26" t="s">
        <v>25</v>
      </c>
      <c r="C1" s="26" t="s">
        <v>24</v>
      </c>
      <c r="D1" s="26" t="s">
        <v>72</v>
      </c>
      <c r="E1" s="26" t="s">
        <v>71</v>
      </c>
      <c r="F1" s="26" t="s">
        <v>7</v>
      </c>
      <c r="G1" s="26"/>
    </row>
    <row r="2" spans="1:11" ht="15.75" thickBot="1" x14ac:dyDescent="0.3">
      <c r="A2" s="11"/>
      <c r="B2" s="10"/>
      <c r="C2" s="33"/>
      <c r="D2" s="19"/>
      <c r="E2" s="19"/>
      <c r="F2" s="19"/>
      <c r="G2" s="19"/>
      <c r="J2" s="47" t="s">
        <v>72</v>
      </c>
      <c r="K2" s="48"/>
    </row>
    <row r="3" spans="1:11" x14ac:dyDescent="0.25">
      <c r="A3" s="9"/>
      <c r="B3" s="9"/>
      <c r="C3" s="9"/>
      <c r="D3" s="9"/>
      <c r="E3" s="9"/>
      <c r="F3" s="9"/>
      <c r="G3" s="9"/>
      <c r="J3" s="27"/>
      <c r="K3" s="32" t="s">
        <v>79</v>
      </c>
    </row>
    <row r="4" spans="1:11" x14ac:dyDescent="0.25">
      <c r="A4" s="9"/>
      <c r="B4" s="9"/>
      <c r="C4" s="9"/>
      <c r="D4" s="9"/>
      <c r="E4" s="9"/>
      <c r="F4" s="9"/>
      <c r="G4" s="9"/>
      <c r="J4" s="28" t="s">
        <v>73</v>
      </c>
      <c r="K4" s="29" t="s">
        <v>74</v>
      </c>
    </row>
    <row r="5" spans="1:11" x14ac:dyDescent="0.25">
      <c r="A5" s="9"/>
      <c r="B5" s="9"/>
      <c r="C5" s="9"/>
      <c r="D5" s="9"/>
      <c r="E5" s="9"/>
      <c r="F5" s="9"/>
      <c r="G5" s="9"/>
      <c r="J5" s="28" t="s">
        <v>75</v>
      </c>
      <c r="K5" s="29" t="s">
        <v>76</v>
      </c>
    </row>
    <row r="6" spans="1:11" ht="15.75" thickBot="1" x14ac:dyDescent="0.3">
      <c r="A6" s="9"/>
      <c r="B6" s="9"/>
      <c r="C6" s="9"/>
      <c r="D6" s="9"/>
      <c r="E6" s="9"/>
      <c r="F6" s="9"/>
      <c r="G6" s="9"/>
      <c r="J6" s="30" t="s">
        <v>77</v>
      </c>
      <c r="K6" s="31" t="s">
        <v>78</v>
      </c>
    </row>
    <row r="7" spans="1:11" x14ac:dyDescent="0.25">
      <c r="A7" s="9"/>
      <c r="B7" s="9"/>
      <c r="C7" s="9"/>
      <c r="D7" s="9"/>
      <c r="E7" s="9"/>
      <c r="F7" s="9"/>
      <c r="G7" s="9"/>
    </row>
    <row r="8" spans="1:11" x14ac:dyDescent="0.25">
      <c r="A8" s="9"/>
      <c r="B8" s="9"/>
      <c r="C8" s="9"/>
      <c r="D8" s="9"/>
      <c r="E8" s="9"/>
      <c r="F8" s="9"/>
      <c r="G8" s="9"/>
    </row>
    <row r="9" spans="1:11" x14ac:dyDescent="0.25">
      <c r="A9" s="9"/>
      <c r="B9" s="9"/>
      <c r="C9" s="9"/>
      <c r="D9" s="9"/>
      <c r="E9" s="9"/>
      <c r="F9" s="9"/>
      <c r="G9" s="9"/>
    </row>
    <row r="10" spans="1:11" x14ac:dyDescent="0.25">
      <c r="A10" s="9"/>
      <c r="B10" s="9"/>
      <c r="C10" s="9"/>
      <c r="D10" s="9"/>
      <c r="E10" s="9"/>
      <c r="F10" s="9"/>
      <c r="G10" s="9"/>
    </row>
    <row r="11" spans="1:11" x14ac:dyDescent="0.25">
      <c r="A11" s="9"/>
      <c r="B11" s="9"/>
      <c r="C11" s="9"/>
      <c r="D11" s="9"/>
      <c r="E11" s="9"/>
      <c r="F11" s="9"/>
      <c r="G11" s="9"/>
    </row>
    <row r="12" spans="1:11" x14ac:dyDescent="0.25">
      <c r="A12" s="9"/>
      <c r="B12" s="9"/>
      <c r="C12" s="9"/>
      <c r="D12" s="9"/>
      <c r="E12" s="9"/>
      <c r="F12" s="9"/>
      <c r="G12" s="9"/>
    </row>
    <row r="13" spans="1:11" x14ac:dyDescent="0.25">
      <c r="A13" s="9"/>
      <c r="B13" s="9"/>
      <c r="C13" s="9"/>
      <c r="D13" s="9"/>
      <c r="E13" s="9"/>
      <c r="F13" s="9"/>
      <c r="G13" s="9"/>
    </row>
    <row r="14" spans="1:11" x14ac:dyDescent="0.25">
      <c r="A14" s="9"/>
      <c r="B14" s="9"/>
      <c r="C14" s="9"/>
      <c r="D14" s="9"/>
      <c r="E14" s="9"/>
      <c r="F14" s="9"/>
      <c r="G14" s="9"/>
    </row>
    <row r="15" spans="1:11" x14ac:dyDescent="0.25">
      <c r="A15" s="9"/>
      <c r="B15" s="9"/>
      <c r="C15" s="9"/>
      <c r="D15" s="9"/>
      <c r="E15" s="9"/>
      <c r="F15" s="9"/>
      <c r="G15" s="9"/>
    </row>
    <row r="16" spans="1:11" x14ac:dyDescent="0.25">
      <c r="A16" s="9"/>
      <c r="B16" s="9"/>
      <c r="C16" s="9"/>
      <c r="D16" s="9"/>
      <c r="E16" s="9"/>
      <c r="F16" s="9"/>
      <c r="G16" s="9"/>
    </row>
    <row r="17" spans="1:7" x14ac:dyDescent="0.25">
      <c r="A17" s="9"/>
      <c r="B17" s="9"/>
      <c r="C17" s="9"/>
      <c r="D17" s="9"/>
      <c r="E17" s="9"/>
      <c r="F17" s="9"/>
      <c r="G17" s="9"/>
    </row>
    <row r="18" spans="1:7" x14ac:dyDescent="0.25">
      <c r="A18" s="9"/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0" spans="1:7" x14ac:dyDescent="0.25">
      <c r="A20" s="9"/>
      <c r="B20" s="9"/>
      <c r="C20" s="9"/>
      <c r="D20" s="9"/>
      <c r="E20" s="9"/>
      <c r="F20" s="9"/>
      <c r="G20" s="9"/>
    </row>
    <row r="21" spans="1:7" x14ac:dyDescent="0.25">
      <c r="A21" s="9"/>
      <c r="B21" s="9"/>
      <c r="C21" s="9"/>
      <c r="D21" s="9"/>
      <c r="E21" s="9"/>
      <c r="F21" s="9"/>
      <c r="G21" s="9"/>
    </row>
    <row r="22" spans="1:7" x14ac:dyDescent="0.25">
      <c r="A22" s="9"/>
      <c r="B22" s="9"/>
      <c r="C22" s="9"/>
      <c r="D22" s="9"/>
      <c r="E22" s="9"/>
      <c r="F22" s="9"/>
      <c r="G22" s="9"/>
    </row>
    <row r="23" spans="1:7" x14ac:dyDescent="0.25">
      <c r="A23" s="9"/>
      <c r="B23" s="9"/>
      <c r="C23" s="9"/>
      <c r="D23" s="9"/>
      <c r="E23" s="9"/>
      <c r="F23" s="9"/>
      <c r="G23" s="9"/>
    </row>
    <row r="24" spans="1:7" x14ac:dyDescent="0.25">
      <c r="A24" s="9"/>
      <c r="B24" s="9"/>
      <c r="C24" s="9"/>
      <c r="D24" s="9"/>
      <c r="E24" s="9"/>
      <c r="F24" s="9"/>
      <c r="G24" s="9"/>
    </row>
    <row r="25" spans="1:7" x14ac:dyDescent="0.25">
      <c r="A25" s="9"/>
      <c r="B25" s="9"/>
      <c r="C25" s="9"/>
      <c r="D25" s="9"/>
      <c r="E25" s="9"/>
      <c r="F25" s="9"/>
      <c r="G25" s="9"/>
    </row>
    <row r="26" spans="1:7" x14ac:dyDescent="0.25">
      <c r="A26" s="9"/>
      <c r="B26" s="9"/>
      <c r="C26" s="9"/>
      <c r="D26" s="9"/>
      <c r="E26" s="9"/>
      <c r="F26" s="9"/>
      <c r="G26" s="9"/>
    </row>
    <row r="27" spans="1:7" x14ac:dyDescent="0.25">
      <c r="A27" s="9"/>
      <c r="B27" s="9"/>
      <c r="C27" s="9"/>
      <c r="D27" s="9"/>
      <c r="E27" s="9"/>
      <c r="F27" s="9"/>
      <c r="G27" s="9"/>
    </row>
    <row r="28" spans="1:7" x14ac:dyDescent="0.25">
      <c r="A28" s="9"/>
      <c r="B28" s="9"/>
      <c r="C28" s="9"/>
      <c r="D28" s="9"/>
      <c r="E28" s="9"/>
      <c r="F28" s="9"/>
      <c r="G28" s="9"/>
    </row>
    <row r="29" spans="1:7" x14ac:dyDescent="0.25">
      <c r="A29" s="9"/>
      <c r="B29" s="9"/>
      <c r="C29" s="9"/>
      <c r="D29" s="9"/>
      <c r="E29" s="9"/>
      <c r="F29" s="9"/>
      <c r="G29" s="9"/>
    </row>
    <row r="30" spans="1:7" x14ac:dyDescent="0.25">
      <c r="A30" s="9"/>
      <c r="B30" s="9"/>
      <c r="C30" s="9"/>
      <c r="D30" s="9"/>
      <c r="E30" s="9"/>
      <c r="F30" s="9"/>
      <c r="G30" s="9"/>
    </row>
    <row r="31" spans="1:7" x14ac:dyDescent="0.25">
      <c r="A31" s="9"/>
      <c r="B31" s="9"/>
      <c r="C31" s="9"/>
      <c r="D31" s="9"/>
      <c r="E31" s="9"/>
      <c r="F31" s="9"/>
      <c r="G31" s="9"/>
    </row>
    <row r="32" spans="1:7" x14ac:dyDescent="0.25">
      <c r="A32" s="9"/>
      <c r="B32" s="9"/>
      <c r="C32" s="9"/>
      <c r="D32" s="9"/>
      <c r="E32" s="9"/>
      <c r="F32" s="9"/>
      <c r="G32" s="9"/>
    </row>
    <row r="33" spans="1:7" x14ac:dyDescent="0.25">
      <c r="A33" s="9"/>
      <c r="B33" s="9"/>
      <c r="C33" s="9"/>
      <c r="D33" s="9"/>
      <c r="E33" s="9"/>
      <c r="F33" s="9"/>
      <c r="G33" s="9"/>
    </row>
    <row r="34" spans="1:7" x14ac:dyDescent="0.25">
      <c r="A34" s="9"/>
      <c r="B34" s="9"/>
      <c r="C34" s="9"/>
      <c r="D34" s="9"/>
      <c r="E34" s="9"/>
      <c r="F34" s="9"/>
      <c r="G34" s="9"/>
    </row>
    <row r="35" spans="1:7" x14ac:dyDescent="0.25">
      <c r="A35" s="9"/>
      <c r="B35" s="9"/>
      <c r="C35" s="9"/>
      <c r="D35" s="9"/>
      <c r="E35" s="9"/>
      <c r="F35" s="9"/>
      <c r="G35" s="9"/>
    </row>
    <row r="36" spans="1:7" x14ac:dyDescent="0.25">
      <c r="A36" s="9"/>
      <c r="B36" s="9"/>
      <c r="C36" s="9"/>
      <c r="D36" s="9"/>
      <c r="E36" s="9"/>
      <c r="F36" s="9"/>
      <c r="G36" s="9"/>
    </row>
    <row r="37" spans="1:7" x14ac:dyDescent="0.25">
      <c r="A37" s="9"/>
      <c r="B37" s="9"/>
      <c r="C37" s="9"/>
      <c r="D37" s="9"/>
      <c r="E37" s="9"/>
      <c r="F37" s="9"/>
      <c r="G37" s="9"/>
    </row>
    <row r="38" spans="1:7" x14ac:dyDescent="0.25">
      <c r="A38" s="9"/>
      <c r="B38" s="9"/>
      <c r="C38" s="9"/>
      <c r="D38" s="9"/>
      <c r="E38" s="9"/>
      <c r="F38" s="9"/>
      <c r="G38" s="9"/>
    </row>
    <row r="39" spans="1:7" x14ac:dyDescent="0.25">
      <c r="A39" s="9"/>
      <c r="B39" s="9"/>
      <c r="C39" s="9"/>
      <c r="D39" s="9"/>
      <c r="E39" s="9"/>
      <c r="F39" s="9"/>
      <c r="G39" s="9"/>
    </row>
    <row r="40" spans="1:7" x14ac:dyDescent="0.25">
      <c r="A40" s="9"/>
      <c r="B40" s="9"/>
      <c r="C40" s="9"/>
      <c r="D40" s="9"/>
      <c r="E40" s="9"/>
      <c r="F40" s="9"/>
      <c r="G40" s="9"/>
    </row>
    <row r="41" spans="1:7" x14ac:dyDescent="0.25">
      <c r="A41" s="9"/>
      <c r="B41" s="9"/>
      <c r="C41" s="9"/>
      <c r="D41" s="9"/>
      <c r="E41" s="9"/>
      <c r="F41" s="9"/>
      <c r="G41" s="9"/>
    </row>
    <row r="42" spans="1:7" x14ac:dyDescent="0.25">
      <c r="A42" s="9"/>
      <c r="B42" s="9"/>
      <c r="C42" s="9"/>
      <c r="D42" s="9"/>
      <c r="E42" s="9"/>
      <c r="F42" s="9"/>
      <c r="G42" s="9"/>
    </row>
    <row r="43" spans="1:7" x14ac:dyDescent="0.25">
      <c r="A43" s="9"/>
      <c r="B43" s="9"/>
      <c r="C43" s="9"/>
      <c r="D43" s="9"/>
      <c r="E43" s="9"/>
      <c r="F43" s="9"/>
      <c r="G43" s="9"/>
    </row>
    <row r="44" spans="1:7" x14ac:dyDescent="0.25">
      <c r="A44" s="9"/>
      <c r="B44" s="9"/>
      <c r="C44" s="9"/>
      <c r="D44" s="9"/>
      <c r="E44" s="9"/>
      <c r="F44" s="9"/>
      <c r="G44" s="9"/>
    </row>
    <row r="45" spans="1:7" x14ac:dyDescent="0.25">
      <c r="A45" s="9"/>
      <c r="B45" s="9"/>
      <c r="C45" s="9"/>
      <c r="D45" s="9"/>
      <c r="E45" s="9"/>
      <c r="F45" s="9"/>
      <c r="G45" s="9"/>
    </row>
    <row r="46" spans="1:7" x14ac:dyDescent="0.25">
      <c r="A46" s="9"/>
      <c r="B46" s="9"/>
      <c r="C46" s="9"/>
      <c r="D46" s="9"/>
      <c r="E46" s="9"/>
      <c r="F46" s="9"/>
      <c r="G46" s="9"/>
    </row>
    <row r="47" spans="1:7" x14ac:dyDescent="0.25">
      <c r="A47" s="9"/>
      <c r="B47" s="9"/>
      <c r="C47" s="9"/>
      <c r="D47" s="9"/>
      <c r="E47" s="9"/>
      <c r="F47" s="9"/>
      <c r="G47" s="9"/>
    </row>
    <row r="48" spans="1:7" x14ac:dyDescent="0.25">
      <c r="A48" s="9"/>
      <c r="B48" s="9"/>
      <c r="C48" s="9"/>
      <c r="D48" s="9"/>
      <c r="E48" s="9"/>
      <c r="F48" s="9"/>
      <c r="G48" s="9"/>
    </row>
    <row r="49" spans="1:7" x14ac:dyDescent="0.25">
      <c r="A49" s="9"/>
      <c r="B49" s="9"/>
      <c r="C49" s="9"/>
      <c r="D49" s="9"/>
      <c r="E49" s="9"/>
      <c r="F49" s="9"/>
      <c r="G49" s="9"/>
    </row>
    <row r="50" spans="1:7" x14ac:dyDescent="0.25">
      <c r="A50" s="9"/>
      <c r="B50" s="9"/>
      <c r="C50" s="9"/>
      <c r="D50" s="9"/>
      <c r="E50" s="9"/>
      <c r="F50" s="9"/>
      <c r="G50" s="9"/>
    </row>
    <row r="51" spans="1:7" x14ac:dyDescent="0.25">
      <c r="A51" s="9"/>
      <c r="B51" s="9"/>
      <c r="C51" s="9"/>
      <c r="D51" s="9"/>
      <c r="E51" s="9"/>
      <c r="F51" s="9"/>
      <c r="G51" s="9"/>
    </row>
    <row r="52" spans="1:7" x14ac:dyDescent="0.25">
      <c r="A52" s="9"/>
      <c r="B52" s="9"/>
      <c r="C52" s="9"/>
      <c r="D52" s="9"/>
      <c r="E52" s="9"/>
      <c r="F52" s="9"/>
      <c r="G52" s="9"/>
    </row>
    <row r="53" spans="1:7" x14ac:dyDescent="0.25">
      <c r="A53" s="9"/>
      <c r="B53" s="9"/>
      <c r="C53" s="9"/>
      <c r="D53" s="9"/>
      <c r="E53" s="9"/>
      <c r="F53" s="9"/>
      <c r="G53" s="9"/>
    </row>
    <row r="54" spans="1:7" x14ac:dyDescent="0.25">
      <c r="A54" s="9"/>
      <c r="B54" s="9"/>
      <c r="C54" s="9"/>
      <c r="D54" s="9"/>
      <c r="E54" s="9"/>
      <c r="F54" s="9"/>
      <c r="G54" s="9"/>
    </row>
    <row r="55" spans="1:7" x14ac:dyDescent="0.25">
      <c r="A55" s="9"/>
      <c r="B55" s="9"/>
      <c r="C55" s="9"/>
      <c r="D55" s="9"/>
      <c r="E55" s="9"/>
      <c r="F55" s="9"/>
      <c r="G55" s="9"/>
    </row>
    <row r="56" spans="1:7" x14ac:dyDescent="0.25">
      <c r="A56" s="9"/>
      <c r="B56" s="9"/>
      <c r="C56" s="9"/>
      <c r="D56" s="9"/>
      <c r="E56" s="9"/>
      <c r="F56" s="9"/>
      <c r="G56" s="9"/>
    </row>
    <row r="57" spans="1:7" x14ac:dyDescent="0.25">
      <c r="A57" s="9"/>
      <c r="B57" s="9"/>
      <c r="C57" s="9"/>
      <c r="D57" s="9"/>
      <c r="E57" s="9"/>
      <c r="F57" s="9"/>
      <c r="G57" s="9"/>
    </row>
    <row r="58" spans="1:7" x14ac:dyDescent="0.25">
      <c r="A58" s="9"/>
      <c r="B58" s="9"/>
      <c r="C58" s="9"/>
      <c r="D58" s="9"/>
      <c r="E58" s="9"/>
      <c r="F58" s="9"/>
      <c r="G58" s="9"/>
    </row>
    <row r="59" spans="1:7" x14ac:dyDescent="0.25">
      <c r="A59" s="9"/>
      <c r="B59" s="9"/>
      <c r="C59" s="9"/>
      <c r="D59" s="9"/>
      <c r="E59" s="9"/>
      <c r="F59" s="9"/>
      <c r="G59" s="9"/>
    </row>
    <row r="60" spans="1:7" x14ac:dyDescent="0.25">
      <c r="A60" s="9"/>
      <c r="B60" s="9"/>
      <c r="C60" s="9"/>
      <c r="D60" s="9"/>
      <c r="E60" s="9"/>
      <c r="F60" s="9"/>
      <c r="G60" s="9"/>
    </row>
    <row r="61" spans="1:7" x14ac:dyDescent="0.25">
      <c r="A61" s="9"/>
      <c r="B61" s="9"/>
      <c r="C61" s="9"/>
      <c r="D61" s="9"/>
      <c r="E61" s="9"/>
      <c r="F61" s="9"/>
      <c r="G61" s="9"/>
    </row>
    <row r="62" spans="1:7" x14ac:dyDescent="0.25">
      <c r="A62" s="9"/>
      <c r="B62" s="9"/>
      <c r="C62" s="9"/>
      <c r="D62" s="9"/>
      <c r="E62" s="9"/>
      <c r="F62" s="9"/>
      <c r="G62" s="9"/>
    </row>
    <row r="63" spans="1:7" x14ac:dyDescent="0.25">
      <c r="A63" s="9"/>
      <c r="B63" s="9"/>
      <c r="C63" s="9"/>
      <c r="D63" s="9"/>
      <c r="E63" s="9"/>
      <c r="F63" s="9"/>
      <c r="G63" s="9"/>
    </row>
    <row r="64" spans="1:7" x14ac:dyDescent="0.25">
      <c r="A64" s="9"/>
      <c r="B64" s="9"/>
      <c r="C64" s="9"/>
      <c r="D64" s="9"/>
      <c r="E64" s="9"/>
      <c r="F64" s="9"/>
      <c r="G64" s="9"/>
    </row>
    <row r="65" spans="1:7" x14ac:dyDescent="0.25">
      <c r="A65" s="9"/>
      <c r="B65" s="9"/>
      <c r="C65" s="9"/>
      <c r="D65" s="9"/>
      <c r="E65" s="9"/>
      <c r="F65" s="9"/>
      <c r="G65" s="9"/>
    </row>
    <row r="66" spans="1:7" x14ac:dyDescent="0.25">
      <c r="A66" s="9"/>
      <c r="B66" s="9"/>
      <c r="C66" s="9"/>
      <c r="D66" s="9"/>
      <c r="E66" s="9"/>
      <c r="F66" s="9"/>
      <c r="G66" s="9"/>
    </row>
    <row r="67" spans="1:7" x14ac:dyDescent="0.25">
      <c r="A67" s="9"/>
      <c r="B67" s="9"/>
      <c r="C67" s="9"/>
      <c r="D67" s="9"/>
      <c r="E67" s="9"/>
      <c r="F67" s="9"/>
      <c r="G67" s="9"/>
    </row>
    <row r="68" spans="1:7" x14ac:dyDescent="0.25">
      <c r="A68" s="9"/>
      <c r="B68" s="9"/>
      <c r="C68" s="9"/>
      <c r="D68" s="9"/>
      <c r="E68" s="9"/>
      <c r="F68" s="9"/>
      <c r="G68" s="9"/>
    </row>
    <row r="69" spans="1:7" x14ac:dyDescent="0.25">
      <c r="A69" s="9"/>
      <c r="B69" s="9"/>
      <c r="C69" s="9"/>
      <c r="D69" s="9"/>
      <c r="E69" s="9"/>
      <c r="F69" s="9"/>
      <c r="G69" s="9"/>
    </row>
    <row r="70" spans="1:7" x14ac:dyDescent="0.25">
      <c r="A70" s="9"/>
      <c r="B70" s="9"/>
      <c r="C70" s="9"/>
      <c r="D70" s="9"/>
      <c r="E70" s="9"/>
      <c r="F70" s="9"/>
      <c r="G70" s="9"/>
    </row>
    <row r="71" spans="1:7" x14ac:dyDescent="0.25">
      <c r="A71" s="9"/>
      <c r="B71" s="9"/>
      <c r="C71" s="9"/>
      <c r="D71" s="9"/>
      <c r="E71" s="9"/>
      <c r="F71" s="9"/>
      <c r="G71" s="9"/>
    </row>
    <row r="72" spans="1:7" x14ac:dyDescent="0.25">
      <c r="A72" s="9"/>
      <c r="B72" s="9"/>
      <c r="C72" s="9"/>
      <c r="D72" s="9"/>
      <c r="E72" s="9"/>
      <c r="F72" s="9"/>
      <c r="G72" s="9"/>
    </row>
    <row r="73" spans="1:7" x14ac:dyDescent="0.25">
      <c r="A73" s="9"/>
      <c r="B73" s="9"/>
      <c r="C73" s="9"/>
      <c r="D73" s="9"/>
      <c r="E73" s="9"/>
      <c r="F73" s="9"/>
      <c r="G73" s="9"/>
    </row>
    <row r="74" spans="1:7" x14ac:dyDescent="0.25">
      <c r="A74" s="9"/>
      <c r="B74" s="9"/>
      <c r="C74" s="9"/>
      <c r="D74" s="9"/>
      <c r="E74" s="9"/>
      <c r="F74" s="9"/>
      <c r="G74" s="9"/>
    </row>
    <row r="75" spans="1:7" x14ac:dyDescent="0.25">
      <c r="A75" s="9"/>
      <c r="B75" s="9"/>
      <c r="C75" s="9"/>
      <c r="D75" s="9"/>
      <c r="E75" s="9"/>
      <c r="F75" s="9"/>
      <c r="G75" s="9"/>
    </row>
    <row r="76" spans="1:7" x14ac:dyDescent="0.25">
      <c r="A76" s="9"/>
      <c r="B76" s="9"/>
      <c r="C76" s="9"/>
      <c r="D76" s="9"/>
      <c r="E76" s="9"/>
      <c r="F76" s="9"/>
      <c r="G76" s="9"/>
    </row>
    <row r="77" spans="1:7" x14ac:dyDescent="0.25">
      <c r="A77" s="9"/>
      <c r="B77" s="9"/>
      <c r="C77" s="9"/>
      <c r="D77" s="9"/>
      <c r="E77" s="9"/>
      <c r="F77" s="9"/>
      <c r="G77" s="9"/>
    </row>
    <row r="78" spans="1:7" x14ac:dyDescent="0.25">
      <c r="A78" s="9"/>
      <c r="B78" s="9"/>
      <c r="C78" s="9"/>
      <c r="D78" s="9"/>
      <c r="E78" s="9"/>
      <c r="F78" s="9"/>
      <c r="G78" s="9"/>
    </row>
    <row r="79" spans="1:7" x14ac:dyDescent="0.25">
      <c r="A79" s="9"/>
      <c r="B79" s="9"/>
      <c r="C79" s="9"/>
      <c r="D79" s="9"/>
      <c r="E79" s="9"/>
      <c r="F79" s="9"/>
      <c r="G79" s="9"/>
    </row>
    <row r="80" spans="1:7" x14ac:dyDescent="0.25">
      <c r="A80" s="9"/>
      <c r="B80" s="9"/>
      <c r="C80" s="9"/>
      <c r="D80" s="9"/>
      <c r="E80" s="9"/>
      <c r="F80" s="9"/>
      <c r="G80" s="9"/>
    </row>
    <row r="81" spans="1:7" x14ac:dyDescent="0.25">
      <c r="A81" s="9"/>
      <c r="B81" s="9"/>
      <c r="C81" s="9"/>
      <c r="D81" s="9"/>
      <c r="E81" s="9"/>
      <c r="F81" s="9"/>
      <c r="G81" s="9"/>
    </row>
    <row r="82" spans="1:7" x14ac:dyDescent="0.25">
      <c r="A82" s="9"/>
      <c r="B82" s="9"/>
      <c r="C82" s="9"/>
      <c r="D82" s="9"/>
      <c r="E82" s="9"/>
      <c r="F82" s="9"/>
      <c r="G82" s="9"/>
    </row>
    <row r="83" spans="1:7" x14ac:dyDescent="0.25">
      <c r="A83" s="9"/>
      <c r="B83" s="9"/>
      <c r="C83" s="9"/>
      <c r="D83" s="9"/>
      <c r="E83" s="9"/>
      <c r="F83" s="9"/>
      <c r="G83" s="9"/>
    </row>
    <row r="84" spans="1:7" x14ac:dyDescent="0.25">
      <c r="A84" s="9"/>
      <c r="B84" s="9"/>
      <c r="C84" s="9"/>
      <c r="D84" s="9"/>
      <c r="E84" s="9"/>
      <c r="F84" s="9"/>
      <c r="G84" s="9"/>
    </row>
    <row r="85" spans="1:7" x14ac:dyDescent="0.25">
      <c r="A85" s="9"/>
      <c r="B85" s="9"/>
      <c r="C85" s="9"/>
      <c r="D85" s="9"/>
      <c r="E85" s="9"/>
      <c r="F85" s="9"/>
      <c r="G85" s="9"/>
    </row>
    <row r="86" spans="1:7" x14ac:dyDescent="0.25">
      <c r="A86" s="9"/>
      <c r="B86" s="9"/>
      <c r="C86" s="9"/>
      <c r="D86" s="9"/>
      <c r="E86" s="9"/>
      <c r="F86" s="9"/>
      <c r="G86" s="9"/>
    </row>
    <row r="87" spans="1:7" x14ac:dyDescent="0.25">
      <c r="A87" s="9"/>
      <c r="B87" s="9"/>
      <c r="C87" s="9"/>
      <c r="D87" s="9"/>
      <c r="E87" s="9"/>
      <c r="F87" s="9"/>
      <c r="G87" s="9"/>
    </row>
    <row r="88" spans="1:7" x14ac:dyDescent="0.25">
      <c r="A88" s="9"/>
      <c r="B88" s="9"/>
      <c r="C88" s="9"/>
      <c r="D88" s="9"/>
      <c r="E88" s="9"/>
      <c r="F88" s="9"/>
      <c r="G88" s="9"/>
    </row>
    <row r="89" spans="1:7" x14ac:dyDescent="0.25">
      <c r="A89" s="9"/>
      <c r="B89" s="9"/>
      <c r="C89" s="9"/>
      <c r="D89" s="9"/>
      <c r="E89" s="9"/>
      <c r="F89" s="9"/>
      <c r="G89" s="9"/>
    </row>
    <row r="90" spans="1:7" x14ac:dyDescent="0.25">
      <c r="A90" s="9"/>
      <c r="B90" s="9"/>
      <c r="C90" s="9"/>
      <c r="D90" s="9"/>
      <c r="E90" s="9"/>
      <c r="F90" s="9"/>
      <c r="G90" s="9"/>
    </row>
    <row r="91" spans="1:7" x14ac:dyDescent="0.25">
      <c r="A91" s="9"/>
      <c r="B91" s="9"/>
      <c r="C91" s="9"/>
      <c r="D91" s="9"/>
      <c r="E91" s="9"/>
      <c r="F91" s="9"/>
      <c r="G91" s="9"/>
    </row>
    <row r="92" spans="1:7" x14ac:dyDescent="0.25">
      <c r="A92" s="9"/>
      <c r="B92" s="9"/>
      <c r="C92" s="9"/>
      <c r="D92" s="9"/>
      <c r="E92" s="9"/>
      <c r="F92" s="9"/>
      <c r="G92" s="9"/>
    </row>
    <row r="93" spans="1:7" x14ac:dyDescent="0.25">
      <c r="A93" s="9"/>
      <c r="B93" s="9"/>
      <c r="C93" s="9"/>
      <c r="D93" s="9"/>
      <c r="E93" s="9"/>
      <c r="F93" s="9"/>
      <c r="G93" s="9"/>
    </row>
    <row r="94" spans="1:7" x14ac:dyDescent="0.25">
      <c r="A94" s="9"/>
      <c r="B94" s="9"/>
      <c r="C94" s="9"/>
      <c r="D94" s="9"/>
      <c r="E94" s="9"/>
      <c r="F94" s="9"/>
      <c r="G94" s="9"/>
    </row>
    <row r="95" spans="1:7" x14ac:dyDescent="0.25">
      <c r="A95" s="9"/>
      <c r="B95" s="9"/>
      <c r="C95" s="9"/>
      <c r="D95" s="9"/>
      <c r="E95" s="9"/>
      <c r="F95" s="9"/>
      <c r="G95" s="9"/>
    </row>
    <row r="96" spans="1:7" x14ac:dyDescent="0.25">
      <c r="A96" s="9"/>
      <c r="B96" s="9"/>
      <c r="C96" s="9"/>
      <c r="D96" s="9"/>
      <c r="E96" s="9"/>
      <c r="F96" s="9"/>
      <c r="G96" s="9"/>
    </row>
    <row r="97" spans="1:7" x14ac:dyDescent="0.25">
      <c r="A97" s="9"/>
      <c r="B97" s="9"/>
      <c r="C97" s="9"/>
      <c r="D97" s="9"/>
      <c r="E97" s="9"/>
      <c r="F97" s="9"/>
      <c r="G97" s="9"/>
    </row>
    <row r="98" spans="1:7" x14ac:dyDescent="0.25">
      <c r="A98" s="9"/>
      <c r="B98" s="9"/>
      <c r="C98" s="9"/>
      <c r="D98" s="9"/>
      <c r="E98" s="9"/>
      <c r="F98" s="9"/>
      <c r="G98" s="9"/>
    </row>
    <row r="99" spans="1:7" x14ac:dyDescent="0.25">
      <c r="A99" s="9"/>
      <c r="B99" s="9"/>
      <c r="C99" s="9"/>
      <c r="D99" s="9"/>
      <c r="E99" s="9"/>
      <c r="F99" s="9"/>
      <c r="G99" s="9"/>
    </row>
    <row r="100" spans="1:7" x14ac:dyDescent="0.25">
      <c r="A100" s="9"/>
      <c r="B100" s="9"/>
      <c r="C100" s="9"/>
      <c r="D100" s="9"/>
      <c r="E100" s="9"/>
      <c r="F100" s="9"/>
      <c r="G100" s="9"/>
    </row>
    <row r="101" spans="1:7" x14ac:dyDescent="0.25">
      <c r="A101" s="9"/>
      <c r="B101" s="9"/>
      <c r="C101" s="9"/>
      <c r="D101" s="9"/>
      <c r="E101" s="9"/>
      <c r="F101" s="9"/>
      <c r="G101" s="9"/>
    </row>
    <row r="102" spans="1:7" x14ac:dyDescent="0.25">
      <c r="A102" s="9"/>
      <c r="B102" s="9"/>
      <c r="C102" s="9"/>
      <c r="D102" s="9"/>
      <c r="E102" s="9"/>
      <c r="F102" s="9"/>
      <c r="G102" s="9"/>
    </row>
    <row r="103" spans="1:7" x14ac:dyDescent="0.25">
      <c r="A103" s="9"/>
      <c r="B103" s="9"/>
      <c r="C103" s="9"/>
      <c r="D103" s="9"/>
      <c r="E103" s="9"/>
      <c r="F103" s="9"/>
      <c r="G103" s="9"/>
    </row>
    <row r="104" spans="1:7" x14ac:dyDescent="0.25">
      <c r="A104" s="9"/>
      <c r="B104" s="9"/>
      <c r="C104" s="9"/>
      <c r="D104" s="9"/>
      <c r="E104" s="9"/>
      <c r="F104" s="9"/>
      <c r="G104" s="9"/>
    </row>
    <row r="105" spans="1:7" x14ac:dyDescent="0.25">
      <c r="A105" s="9"/>
      <c r="B105" s="9"/>
      <c r="C105" s="9"/>
      <c r="D105" s="9"/>
      <c r="E105" s="9"/>
      <c r="F105" s="9"/>
      <c r="G105" s="9"/>
    </row>
    <row r="106" spans="1:7" x14ac:dyDescent="0.25">
      <c r="A106" s="9"/>
      <c r="B106" s="9"/>
      <c r="C106" s="9"/>
      <c r="D106" s="9"/>
      <c r="E106" s="9"/>
      <c r="F106" s="9"/>
      <c r="G106" s="9"/>
    </row>
    <row r="107" spans="1:7" x14ac:dyDescent="0.25">
      <c r="A107" s="9"/>
      <c r="B107" s="9"/>
      <c r="C107" s="9"/>
      <c r="D107" s="9"/>
      <c r="E107" s="9"/>
      <c r="F107" s="9"/>
      <c r="G107" s="9"/>
    </row>
    <row r="108" spans="1:7" x14ac:dyDescent="0.25">
      <c r="A108" s="9"/>
      <c r="B108" s="9"/>
      <c r="C108" s="9"/>
      <c r="D108" s="9"/>
      <c r="E108" s="9"/>
      <c r="F108" s="9"/>
      <c r="G108" s="9"/>
    </row>
    <row r="109" spans="1:7" x14ac:dyDescent="0.25">
      <c r="A109" s="9"/>
      <c r="B109" s="9"/>
      <c r="C109" s="9"/>
      <c r="D109" s="9"/>
      <c r="E109" s="9"/>
      <c r="F109" s="9"/>
      <c r="G109" s="9"/>
    </row>
    <row r="110" spans="1:7" x14ac:dyDescent="0.25">
      <c r="A110" s="9"/>
      <c r="B110" s="9"/>
      <c r="C110" s="9"/>
      <c r="D110" s="9"/>
      <c r="E110" s="9"/>
      <c r="F110" s="9"/>
      <c r="G110" s="9"/>
    </row>
    <row r="111" spans="1:7" x14ac:dyDescent="0.25">
      <c r="A111" s="9"/>
      <c r="B111" s="9"/>
      <c r="C111" s="9"/>
      <c r="D111" s="9"/>
      <c r="E111" s="9"/>
      <c r="F111" s="9"/>
      <c r="G111" s="9"/>
    </row>
    <row r="112" spans="1:7" x14ac:dyDescent="0.25">
      <c r="A112" s="9"/>
      <c r="B112" s="9"/>
      <c r="C112" s="9"/>
      <c r="D112" s="9"/>
      <c r="E112" s="9"/>
      <c r="F112" s="9"/>
      <c r="G112" s="9"/>
    </row>
    <row r="113" spans="1:7" x14ac:dyDescent="0.25">
      <c r="A113" s="9"/>
      <c r="B113" s="9"/>
      <c r="C113" s="9"/>
      <c r="D113" s="9"/>
      <c r="E113" s="9"/>
      <c r="F113" s="9"/>
      <c r="G113" s="9"/>
    </row>
    <row r="114" spans="1:7" x14ac:dyDescent="0.25">
      <c r="A114" s="9"/>
      <c r="B114" s="9"/>
      <c r="C114" s="9"/>
      <c r="D114" s="9"/>
      <c r="E114" s="9"/>
      <c r="F114" s="9"/>
      <c r="G114" s="9"/>
    </row>
    <row r="115" spans="1:7" x14ac:dyDescent="0.25">
      <c r="A115" s="9"/>
      <c r="B115" s="9"/>
      <c r="C115" s="9"/>
      <c r="D115" s="9"/>
      <c r="E115" s="9"/>
      <c r="F115" s="9"/>
      <c r="G115" s="9"/>
    </row>
    <row r="116" spans="1:7" x14ac:dyDescent="0.25">
      <c r="A116" s="9"/>
      <c r="B116" s="9"/>
      <c r="C116" s="9"/>
      <c r="D116" s="9"/>
      <c r="E116" s="9"/>
      <c r="F116" s="9"/>
      <c r="G116" s="9"/>
    </row>
    <row r="117" spans="1:7" x14ac:dyDescent="0.25">
      <c r="A117" s="9"/>
      <c r="B117" s="9"/>
      <c r="C117" s="9"/>
      <c r="D117" s="9"/>
      <c r="E117" s="9"/>
      <c r="F117" s="9"/>
      <c r="G117" s="9"/>
    </row>
    <row r="118" spans="1:7" x14ac:dyDescent="0.25">
      <c r="A118" s="9"/>
      <c r="B118" s="9"/>
      <c r="C118" s="9"/>
      <c r="D118" s="9"/>
      <c r="E118" s="9"/>
      <c r="F118" s="9"/>
      <c r="G118" s="9"/>
    </row>
    <row r="119" spans="1:7" x14ac:dyDescent="0.25">
      <c r="A119" s="9"/>
      <c r="B119" s="9"/>
      <c r="C119" s="9"/>
      <c r="D119" s="9"/>
      <c r="E119" s="9"/>
      <c r="F119" s="9"/>
      <c r="G119" s="9"/>
    </row>
    <row r="120" spans="1:7" x14ac:dyDescent="0.25">
      <c r="A120" s="9"/>
      <c r="B120" s="9"/>
      <c r="C120" s="9"/>
      <c r="D120" s="9"/>
      <c r="E120" s="9"/>
      <c r="F120" s="9"/>
      <c r="G120" s="9"/>
    </row>
    <row r="121" spans="1:7" x14ac:dyDescent="0.25">
      <c r="A121" s="9"/>
      <c r="B121" s="9"/>
      <c r="C121" s="9"/>
      <c r="D121" s="9"/>
      <c r="E121" s="9"/>
      <c r="F121" s="9"/>
      <c r="G121" s="9"/>
    </row>
    <row r="122" spans="1:7" x14ac:dyDescent="0.25">
      <c r="A122" s="9"/>
      <c r="B122" s="9"/>
      <c r="C122" s="9"/>
      <c r="D122" s="9"/>
      <c r="E122" s="9"/>
      <c r="F122" s="9"/>
      <c r="G122" s="9"/>
    </row>
    <row r="123" spans="1:7" x14ac:dyDescent="0.25">
      <c r="A123" s="9"/>
      <c r="B123" s="9"/>
      <c r="C123" s="9"/>
      <c r="D123" s="9"/>
      <c r="E123" s="9"/>
      <c r="F123" s="9"/>
      <c r="G123" s="9"/>
    </row>
    <row r="124" spans="1:7" x14ac:dyDescent="0.25">
      <c r="A124" s="9"/>
      <c r="B124" s="9"/>
      <c r="C124" s="9"/>
      <c r="D124" s="9"/>
      <c r="E124" s="9"/>
      <c r="F124" s="9"/>
      <c r="G124" s="9"/>
    </row>
    <row r="125" spans="1:7" x14ac:dyDescent="0.25">
      <c r="A125" s="9"/>
      <c r="B125" s="9"/>
      <c r="C125" s="9"/>
      <c r="D125" s="9"/>
      <c r="E125" s="9"/>
      <c r="F125" s="9"/>
      <c r="G125" s="9"/>
    </row>
    <row r="126" spans="1:7" x14ac:dyDescent="0.25">
      <c r="A126" s="9"/>
      <c r="B126" s="9"/>
      <c r="C126" s="9"/>
      <c r="D126" s="9"/>
      <c r="E126" s="9"/>
      <c r="F126" s="9"/>
      <c r="G126" s="9"/>
    </row>
    <row r="127" spans="1:7" x14ac:dyDescent="0.25">
      <c r="A127" s="9"/>
      <c r="B127" s="9"/>
      <c r="C127" s="9"/>
      <c r="D127" s="9"/>
      <c r="E127" s="9"/>
      <c r="F127" s="9"/>
      <c r="G127" s="9"/>
    </row>
    <row r="128" spans="1:7" x14ac:dyDescent="0.25">
      <c r="A128" s="9"/>
      <c r="B128" s="9"/>
      <c r="C128" s="9"/>
      <c r="D128" s="9"/>
      <c r="E128" s="9"/>
      <c r="F128" s="9"/>
      <c r="G128" s="9"/>
    </row>
    <row r="129" spans="1:7" x14ac:dyDescent="0.25">
      <c r="A129" s="9"/>
      <c r="B129" s="9"/>
      <c r="C129" s="9"/>
      <c r="D129" s="9"/>
      <c r="E129" s="9"/>
      <c r="F129" s="9"/>
      <c r="G129" s="9"/>
    </row>
    <row r="130" spans="1:7" x14ac:dyDescent="0.25">
      <c r="A130" s="9"/>
      <c r="B130" s="9"/>
      <c r="C130" s="9"/>
      <c r="D130" s="9"/>
      <c r="E130" s="9"/>
      <c r="F130" s="9"/>
      <c r="G130" s="9"/>
    </row>
    <row r="131" spans="1:7" x14ac:dyDescent="0.25">
      <c r="A131" s="9"/>
      <c r="B131" s="9"/>
      <c r="C131" s="9"/>
      <c r="D131" s="9"/>
      <c r="E131" s="9"/>
      <c r="F131" s="9"/>
      <c r="G131" s="9"/>
    </row>
    <row r="132" spans="1:7" x14ac:dyDescent="0.25">
      <c r="A132" s="9"/>
      <c r="B132" s="9"/>
      <c r="C132" s="9"/>
      <c r="D132" s="9"/>
      <c r="E132" s="9"/>
      <c r="F132" s="9"/>
      <c r="G132" s="9"/>
    </row>
    <row r="133" spans="1:7" x14ac:dyDescent="0.25">
      <c r="A133" s="9"/>
      <c r="B133" s="9"/>
      <c r="C133" s="9"/>
      <c r="D133" s="9"/>
      <c r="E133" s="9"/>
      <c r="F133" s="9"/>
      <c r="G133" s="9"/>
    </row>
    <row r="134" spans="1:7" x14ac:dyDescent="0.25">
      <c r="A134" s="9"/>
      <c r="B134" s="9"/>
      <c r="C134" s="9"/>
      <c r="D134" s="9"/>
      <c r="E134" s="9"/>
      <c r="F134" s="9"/>
      <c r="G134" s="9"/>
    </row>
    <row r="135" spans="1:7" x14ac:dyDescent="0.25">
      <c r="A135" s="9"/>
      <c r="B135" s="9"/>
      <c r="C135" s="9"/>
      <c r="D135" s="9"/>
      <c r="E135" s="9"/>
      <c r="F135" s="9"/>
      <c r="G135" s="9"/>
    </row>
    <row r="136" spans="1:7" x14ac:dyDescent="0.25">
      <c r="A136" s="9"/>
      <c r="B136" s="9"/>
      <c r="C136" s="9"/>
      <c r="D136" s="9"/>
      <c r="E136" s="9"/>
      <c r="F136" s="9"/>
      <c r="G136" s="9"/>
    </row>
    <row r="137" spans="1:7" x14ac:dyDescent="0.25">
      <c r="A137" s="9"/>
      <c r="B137" s="9"/>
      <c r="C137" s="9"/>
      <c r="D137" s="9"/>
      <c r="E137" s="9"/>
      <c r="F137" s="9"/>
      <c r="G137" s="9"/>
    </row>
    <row r="138" spans="1:7" x14ac:dyDescent="0.25">
      <c r="A138" s="9"/>
      <c r="B138" s="9"/>
      <c r="C138" s="9"/>
      <c r="D138" s="9"/>
      <c r="E138" s="9"/>
      <c r="F138" s="9"/>
      <c r="G138" s="9"/>
    </row>
    <row r="139" spans="1:7" x14ac:dyDescent="0.25">
      <c r="A139" s="9"/>
      <c r="B139" s="9"/>
      <c r="C139" s="9"/>
      <c r="D139" s="9"/>
      <c r="E139" s="9"/>
      <c r="F139" s="9"/>
      <c r="G139" s="9"/>
    </row>
    <row r="140" spans="1:7" x14ac:dyDescent="0.25">
      <c r="A140" s="9"/>
      <c r="B140" s="9"/>
      <c r="C140" s="9"/>
      <c r="D140" s="9"/>
      <c r="E140" s="9"/>
      <c r="F140" s="9"/>
      <c r="G140" s="9"/>
    </row>
    <row r="141" spans="1:7" x14ac:dyDescent="0.25">
      <c r="A141" s="9"/>
      <c r="B141" s="9"/>
      <c r="C141" s="9"/>
      <c r="D141" s="9"/>
      <c r="E141" s="9"/>
      <c r="F141" s="9"/>
      <c r="G141" s="9"/>
    </row>
    <row r="142" spans="1:7" x14ac:dyDescent="0.25">
      <c r="A142" s="9"/>
      <c r="B142" s="9"/>
      <c r="C142" s="9"/>
      <c r="D142" s="9"/>
      <c r="E142" s="9"/>
      <c r="F142" s="9"/>
      <c r="G142" s="9"/>
    </row>
    <row r="143" spans="1:7" x14ac:dyDescent="0.25">
      <c r="A143" s="9"/>
      <c r="B143" s="9"/>
      <c r="C143" s="9"/>
      <c r="D143" s="9"/>
      <c r="E143" s="9"/>
      <c r="F143" s="9"/>
      <c r="G143" s="9"/>
    </row>
    <row r="144" spans="1:7" x14ac:dyDescent="0.25">
      <c r="A144" s="9"/>
      <c r="B144" s="9"/>
      <c r="C144" s="9"/>
      <c r="D144" s="9"/>
      <c r="E144" s="9"/>
      <c r="F144" s="9"/>
      <c r="G144" s="9"/>
    </row>
    <row r="145" spans="1:7" x14ac:dyDescent="0.25">
      <c r="A145" s="9"/>
      <c r="B145" s="9"/>
      <c r="C145" s="9"/>
      <c r="D145" s="9"/>
      <c r="E145" s="9"/>
      <c r="F145" s="9"/>
      <c r="G145" s="9"/>
    </row>
    <row r="146" spans="1:7" x14ac:dyDescent="0.25">
      <c r="A146" s="9"/>
      <c r="B146" s="9"/>
      <c r="C146" s="9"/>
      <c r="D146" s="9"/>
      <c r="E146" s="9"/>
      <c r="F146" s="9"/>
      <c r="G146" s="9"/>
    </row>
    <row r="147" spans="1:7" x14ac:dyDescent="0.25">
      <c r="A147" s="9"/>
      <c r="B147" s="9"/>
      <c r="C147" s="9"/>
      <c r="D147" s="9"/>
      <c r="E147" s="9"/>
      <c r="F147" s="9"/>
      <c r="G147" s="9"/>
    </row>
    <row r="148" spans="1:7" x14ac:dyDescent="0.25">
      <c r="A148" s="9"/>
      <c r="B148" s="9"/>
      <c r="C148" s="9"/>
      <c r="D148" s="9"/>
      <c r="E148" s="9"/>
      <c r="F148" s="9"/>
      <c r="G148" s="9"/>
    </row>
    <row r="149" spans="1:7" x14ac:dyDescent="0.25">
      <c r="A149" s="9"/>
      <c r="B149" s="9"/>
      <c r="C149" s="9"/>
      <c r="D149" s="9"/>
      <c r="E149" s="9"/>
      <c r="F149" s="9"/>
      <c r="G149" s="9"/>
    </row>
    <row r="150" spans="1:7" x14ac:dyDescent="0.25">
      <c r="A150" s="9"/>
      <c r="B150" s="9"/>
      <c r="C150" s="9"/>
      <c r="D150" s="9"/>
      <c r="E150" s="9"/>
      <c r="F150" s="9"/>
      <c r="G150" s="9"/>
    </row>
    <row r="151" spans="1:7" x14ac:dyDescent="0.25">
      <c r="A151" s="9"/>
      <c r="B151" s="9"/>
      <c r="C151" s="9"/>
      <c r="D151" s="9"/>
      <c r="E151" s="9"/>
      <c r="F151" s="9"/>
      <c r="G151" s="9"/>
    </row>
    <row r="152" spans="1:7" x14ac:dyDescent="0.25">
      <c r="A152" s="9"/>
      <c r="B152" s="9"/>
      <c r="C152" s="9"/>
      <c r="D152" s="9"/>
      <c r="E152" s="9"/>
      <c r="F152" s="9"/>
      <c r="G152" s="9"/>
    </row>
    <row r="153" spans="1:7" x14ac:dyDescent="0.25">
      <c r="A153" s="9"/>
      <c r="B153" s="9"/>
      <c r="C153" s="9"/>
      <c r="D153" s="9"/>
      <c r="E153" s="9"/>
      <c r="F153" s="9"/>
      <c r="G153" s="9"/>
    </row>
    <row r="154" spans="1:7" x14ac:dyDescent="0.25">
      <c r="A154" s="9"/>
      <c r="B154" s="9"/>
      <c r="C154" s="9"/>
      <c r="D154" s="9"/>
      <c r="E154" s="9"/>
      <c r="F154" s="9"/>
      <c r="G154" s="9"/>
    </row>
    <row r="155" spans="1:7" x14ac:dyDescent="0.25">
      <c r="A155" s="9"/>
      <c r="B155" s="9"/>
      <c r="C155" s="9"/>
      <c r="D155" s="9"/>
      <c r="E155" s="9"/>
      <c r="F155" s="9"/>
      <c r="G155" s="9"/>
    </row>
    <row r="156" spans="1:7" x14ac:dyDescent="0.25">
      <c r="A156" s="9"/>
      <c r="B156" s="9"/>
      <c r="C156" s="9"/>
      <c r="D156" s="9"/>
      <c r="E156" s="9"/>
      <c r="F156" s="9"/>
      <c r="G156" s="9"/>
    </row>
    <row r="157" spans="1:7" x14ac:dyDescent="0.25">
      <c r="A157" s="9"/>
      <c r="B157" s="9"/>
      <c r="C157" s="9"/>
      <c r="D157" s="9"/>
      <c r="E157" s="9"/>
      <c r="F157" s="9"/>
      <c r="G157" s="9"/>
    </row>
    <row r="158" spans="1:7" x14ac:dyDescent="0.25">
      <c r="A158" s="9"/>
      <c r="B158" s="9"/>
      <c r="C158" s="9"/>
      <c r="D158" s="9"/>
      <c r="E158" s="9"/>
      <c r="F158" s="9"/>
      <c r="G158" s="9"/>
    </row>
    <row r="159" spans="1:7" x14ac:dyDescent="0.25">
      <c r="A159" s="9"/>
      <c r="B159" s="9"/>
      <c r="C159" s="9"/>
      <c r="D159" s="9"/>
      <c r="E159" s="9"/>
      <c r="F159" s="9"/>
      <c r="G159" s="9"/>
    </row>
    <row r="160" spans="1:7" x14ac:dyDescent="0.25">
      <c r="A160" s="9"/>
      <c r="B160" s="9"/>
      <c r="C160" s="9"/>
      <c r="D160" s="9"/>
      <c r="E160" s="9"/>
      <c r="F160" s="9"/>
      <c r="G160" s="9"/>
    </row>
    <row r="161" spans="1:7" x14ac:dyDescent="0.25">
      <c r="A161" s="9"/>
      <c r="B161" s="9"/>
      <c r="C161" s="9"/>
      <c r="D161" s="9"/>
      <c r="E161" s="9"/>
      <c r="F161" s="9"/>
      <c r="G161" s="9"/>
    </row>
    <row r="162" spans="1:7" x14ac:dyDescent="0.25">
      <c r="A162" s="9"/>
      <c r="B162" s="9"/>
      <c r="C162" s="9"/>
      <c r="D162" s="9"/>
      <c r="E162" s="9"/>
      <c r="F162" s="9"/>
      <c r="G162" s="9"/>
    </row>
    <row r="163" spans="1:7" x14ac:dyDescent="0.25">
      <c r="A163" s="9"/>
      <c r="B163" s="9"/>
      <c r="C163" s="9"/>
      <c r="D163" s="9"/>
      <c r="E163" s="9"/>
      <c r="F163" s="9"/>
      <c r="G163" s="9"/>
    </row>
    <row r="164" spans="1:7" x14ac:dyDescent="0.25">
      <c r="A164" s="9"/>
      <c r="B164" s="9"/>
      <c r="C164" s="9"/>
      <c r="D164" s="9"/>
      <c r="E164" s="9"/>
      <c r="F164" s="9"/>
      <c r="G164" s="9"/>
    </row>
    <row r="165" spans="1:7" x14ac:dyDescent="0.25">
      <c r="A165" s="9"/>
      <c r="B165" s="9"/>
      <c r="C165" s="9"/>
      <c r="D165" s="9"/>
      <c r="E165" s="9"/>
      <c r="F165" s="9"/>
      <c r="G165" s="9"/>
    </row>
    <row r="166" spans="1:7" x14ac:dyDescent="0.25">
      <c r="A166" s="9"/>
      <c r="B166" s="9"/>
      <c r="C166" s="9"/>
      <c r="D166" s="9"/>
      <c r="E166" s="9"/>
      <c r="F166" s="9"/>
      <c r="G166" s="9"/>
    </row>
    <row r="167" spans="1:7" x14ac:dyDescent="0.25">
      <c r="A167" s="9"/>
      <c r="B167" s="9"/>
      <c r="C167" s="9"/>
      <c r="D167" s="9"/>
      <c r="E167" s="9"/>
      <c r="F167" s="9"/>
      <c r="G167" s="9"/>
    </row>
    <row r="168" spans="1:7" x14ac:dyDescent="0.25">
      <c r="A168" s="9"/>
      <c r="B168" s="9"/>
      <c r="C168" s="9"/>
      <c r="D168" s="9"/>
      <c r="E168" s="9"/>
      <c r="F168" s="9"/>
      <c r="G168" s="9"/>
    </row>
    <row r="169" spans="1:7" x14ac:dyDescent="0.25">
      <c r="A169" s="9"/>
      <c r="B169" s="9"/>
      <c r="C169" s="9"/>
      <c r="D169" s="9"/>
      <c r="E169" s="9"/>
      <c r="F169" s="9"/>
      <c r="G169" s="9"/>
    </row>
    <row r="170" spans="1:7" x14ac:dyDescent="0.25">
      <c r="A170" s="9"/>
      <c r="B170" s="9"/>
      <c r="C170" s="9"/>
      <c r="D170" s="9"/>
      <c r="E170" s="9"/>
      <c r="F170" s="9"/>
      <c r="G170" s="9"/>
    </row>
    <row r="171" spans="1:7" x14ac:dyDescent="0.25">
      <c r="A171" s="9"/>
      <c r="B171" s="9"/>
      <c r="C171" s="9"/>
      <c r="D171" s="9"/>
      <c r="E171" s="9"/>
      <c r="F171" s="9"/>
      <c r="G171" s="9"/>
    </row>
    <row r="172" spans="1:7" x14ac:dyDescent="0.25">
      <c r="A172" s="9"/>
      <c r="B172" s="9"/>
      <c r="C172" s="9"/>
      <c r="D172" s="9"/>
      <c r="E172" s="9"/>
      <c r="F172" s="9"/>
      <c r="G172" s="9"/>
    </row>
    <row r="173" spans="1:7" x14ac:dyDescent="0.25">
      <c r="A173" s="9"/>
      <c r="B173" s="9"/>
      <c r="C173" s="9"/>
      <c r="D173" s="9"/>
      <c r="E173" s="9"/>
      <c r="F173" s="9"/>
      <c r="G173" s="9"/>
    </row>
    <row r="174" spans="1:7" x14ac:dyDescent="0.25">
      <c r="A174" s="9"/>
      <c r="B174" s="9"/>
      <c r="C174" s="9"/>
      <c r="D174" s="9"/>
      <c r="E174" s="9"/>
      <c r="F174" s="9"/>
      <c r="G174" s="9"/>
    </row>
    <row r="175" spans="1:7" x14ac:dyDescent="0.25">
      <c r="A175" s="9"/>
      <c r="B175" s="9"/>
      <c r="C175" s="9"/>
      <c r="D175" s="9"/>
      <c r="E175" s="9"/>
      <c r="F175" s="9"/>
      <c r="G175" s="9"/>
    </row>
    <row r="176" spans="1:7" x14ac:dyDescent="0.25">
      <c r="A176" s="9"/>
      <c r="B176" s="9"/>
      <c r="C176" s="9"/>
      <c r="D176" s="9"/>
      <c r="E176" s="9"/>
      <c r="F176" s="9"/>
      <c r="G176" s="9"/>
    </row>
    <row r="177" spans="1:7" x14ac:dyDescent="0.25">
      <c r="A177" s="9"/>
      <c r="B177" s="9"/>
      <c r="C177" s="9"/>
      <c r="D177" s="9"/>
      <c r="E177" s="9"/>
      <c r="F177" s="9"/>
      <c r="G177" s="9"/>
    </row>
    <row r="178" spans="1:7" x14ac:dyDescent="0.25">
      <c r="A178" s="9"/>
      <c r="B178" s="9"/>
      <c r="C178" s="9"/>
      <c r="D178" s="9"/>
      <c r="E178" s="9"/>
      <c r="F178" s="9"/>
      <c r="G178" s="9"/>
    </row>
    <row r="179" spans="1:7" x14ac:dyDescent="0.25">
      <c r="A179" s="9"/>
      <c r="B179" s="9"/>
      <c r="C179" s="9"/>
      <c r="D179" s="9"/>
      <c r="E179" s="9"/>
      <c r="F179" s="9"/>
      <c r="G179" s="9"/>
    </row>
    <row r="180" spans="1:7" x14ac:dyDescent="0.25">
      <c r="A180" s="9"/>
      <c r="B180" s="9"/>
      <c r="C180" s="9"/>
      <c r="D180" s="9"/>
      <c r="E180" s="9"/>
      <c r="F180" s="9"/>
      <c r="G180" s="9"/>
    </row>
    <row r="181" spans="1:7" x14ac:dyDescent="0.25">
      <c r="A181" s="9"/>
      <c r="B181" s="9"/>
      <c r="C181" s="9"/>
      <c r="D181" s="9"/>
      <c r="E181" s="9"/>
      <c r="F181" s="9"/>
      <c r="G181" s="9"/>
    </row>
    <row r="182" spans="1:7" x14ac:dyDescent="0.25">
      <c r="A182" s="9"/>
      <c r="B182" s="9"/>
      <c r="C182" s="9"/>
      <c r="D182" s="9"/>
      <c r="E182" s="9"/>
      <c r="F182" s="9"/>
      <c r="G182" s="9"/>
    </row>
    <row r="183" spans="1:7" x14ac:dyDescent="0.25">
      <c r="A183" s="9"/>
      <c r="B183" s="9"/>
      <c r="C183" s="9"/>
      <c r="D183" s="9"/>
      <c r="E183" s="9"/>
      <c r="F183" s="9"/>
      <c r="G183" s="9"/>
    </row>
    <row r="184" spans="1:7" x14ac:dyDescent="0.25">
      <c r="A184" s="9"/>
      <c r="B184" s="9"/>
      <c r="C184" s="9"/>
      <c r="D184" s="9"/>
      <c r="E184" s="9"/>
      <c r="F184" s="9"/>
      <c r="G184" s="9"/>
    </row>
    <row r="185" spans="1:7" x14ac:dyDescent="0.25">
      <c r="A185" s="9"/>
      <c r="B185" s="9"/>
      <c r="C185" s="9"/>
      <c r="D185" s="9"/>
      <c r="E185" s="9"/>
      <c r="F185" s="9"/>
      <c r="G185" s="9"/>
    </row>
    <row r="186" spans="1:7" x14ac:dyDescent="0.25">
      <c r="A186" s="9"/>
      <c r="B186" s="9"/>
      <c r="C186" s="9"/>
      <c r="D186" s="9"/>
      <c r="E186" s="9"/>
      <c r="F186" s="9"/>
      <c r="G186" s="9"/>
    </row>
    <row r="187" spans="1:7" x14ac:dyDescent="0.25">
      <c r="A187" s="9"/>
      <c r="B187" s="9"/>
      <c r="C187" s="9"/>
      <c r="D187" s="9"/>
      <c r="E187" s="9"/>
      <c r="F187" s="9"/>
      <c r="G187" s="9"/>
    </row>
    <row r="188" spans="1:7" x14ac:dyDescent="0.25">
      <c r="A188" s="9"/>
      <c r="B188" s="9"/>
      <c r="C188" s="9"/>
      <c r="D188" s="9"/>
      <c r="E188" s="9"/>
      <c r="F188" s="9"/>
      <c r="G188" s="9"/>
    </row>
    <row r="189" spans="1:7" x14ac:dyDescent="0.25">
      <c r="A189" s="9"/>
      <c r="B189" s="9"/>
      <c r="C189" s="9"/>
      <c r="D189" s="9"/>
      <c r="E189" s="9"/>
      <c r="F189" s="9"/>
      <c r="G189" s="9"/>
    </row>
    <row r="190" spans="1:7" x14ac:dyDescent="0.25">
      <c r="A190" s="9"/>
      <c r="B190" s="9"/>
      <c r="C190" s="9"/>
      <c r="D190" s="9"/>
      <c r="E190" s="9"/>
      <c r="F190" s="9"/>
      <c r="G190" s="9"/>
    </row>
    <row r="191" spans="1:7" x14ac:dyDescent="0.25">
      <c r="A191" s="9"/>
      <c r="B191" s="9"/>
      <c r="C191" s="9"/>
      <c r="D191" s="9"/>
      <c r="E191" s="9"/>
      <c r="F191" s="9"/>
      <c r="G191" s="9"/>
    </row>
    <row r="192" spans="1:7" x14ac:dyDescent="0.25">
      <c r="A192" s="9"/>
      <c r="B192" s="9"/>
      <c r="C192" s="9"/>
      <c r="D192" s="9"/>
      <c r="E192" s="9"/>
      <c r="F192" s="9"/>
      <c r="G192" s="9"/>
    </row>
    <row r="193" spans="1:7" x14ac:dyDescent="0.25">
      <c r="A193" s="9"/>
      <c r="B193" s="9"/>
      <c r="C193" s="9"/>
      <c r="D193" s="9"/>
      <c r="E193" s="9"/>
      <c r="F193" s="9"/>
      <c r="G193" s="9"/>
    </row>
    <row r="194" spans="1:7" x14ac:dyDescent="0.25">
      <c r="A194" s="9"/>
      <c r="B194" s="9"/>
      <c r="C194" s="9"/>
      <c r="D194" s="9"/>
      <c r="E194" s="9"/>
      <c r="F194" s="9"/>
      <c r="G194" s="9"/>
    </row>
    <row r="195" spans="1:7" x14ac:dyDescent="0.25">
      <c r="A195" s="9"/>
      <c r="B195" s="9"/>
      <c r="C195" s="9"/>
      <c r="D195" s="9"/>
      <c r="E195" s="9"/>
      <c r="F195" s="9"/>
      <c r="G195" s="9"/>
    </row>
    <row r="196" spans="1:7" x14ac:dyDescent="0.25">
      <c r="A196" s="9"/>
      <c r="B196" s="9"/>
      <c r="C196" s="9"/>
      <c r="D196" s="9"/>
      <c r="E196" s="9"/>
      <c r="F196" s="9"/>
      <c r="G196" s="9"/>
    </row>
    <row r="197" spans="1:7" x14ac:dyDescent="0.25">
      <c r="A197" s="9"/>
      <c r="B197" s="9"/>
      <c r="C197" s="9"/>
      <c r="D197" s="9"/>
      <c r="E197" s="9"/>
      <c r="F197" s="9"/>
      <c r="G197" s="9"/>
    </row>
    <row r="198" spans="1:7" x14ac:dyDescent="0.25">
      <c r="A198" s="9"/>
      <c r="B198" s="9"/>
      <c r="C198" s="9"/>
      <c r="D198" s="9"/>
      <c r="E198" s="9"/>
      <c r="F198" s="9"/>
      <c r="G198" s="9"/>
    </row>
    <row r="199" spans="1:7" x14ac:dyDescent="0.25">
      <c r="A199" s="9"/>
      <c r="B199" s="9"/>
      <c r="C199" s="9"/>
      <c r="D199" s="9"/>
      <c r="E199" s="9"/>
      <c r="F199" s="9"/>
      <c r="G199" s="9"/>
    </row>
    <row r="200" spans="1:7" x14ac:dyDescent="0.25">
      <c r="A200" s="9"/>
      <c r="B200" s="9"/>
      <c r="C200" s="9"/>
      <c r="D200" s="9"/>
      <c r="E200" s="9"/>
      <c r="F200" s="9"/>
      <c r="G200" s="9"/>
    </row>
    <row r="201" spans="1:7" x14ac:dyDescent="0.25">
      <c r="A201" s="9"/>
      <c r="B201" s="9"/>
      <c r="C201" s="9"/>
      <c r="D201" s="9"/>
      <c r="E201" s="9"/>
      <c r="F201" s="9"/>
      <c r="G201" s="9"/>
    </row>
    <row r="202" spans="1:7" x14ac:dyDescent="0.25">
      <c r="A202" s="9"/>
      <c r="B202" s="9"/>
      <c r="C202" s="9"/>
      <c r="D202" s="9"/>
      <c r="E202" s="9"/>
      <c r="F202" s="9"/>
      <c r="G202" s="9"/>
    </row>
    <row r="203" spans="1:7" x14ac:dyDescent="0.25">
      <c r="A203" s="9"/>
      <c r="B203" s="9"/>
      <c r="C203" s="9"/>
      <c r="D203" s="9"/>
      <c r="E203" s="9"/>
      <c r="F203" s="9"/>
      <c r="G203" s="9"/>
    </row>
    <row r="204" spans="1:7" x14ac:dyDescent="0.25">
      <c r="A204" s="9"/>
      <c r="B204" s="9"/>
      <c r="C204" s="9"/>
      <c r="D204" s="9"/>
      <c r="E204" s="9"/>
      <c r="F204" s="9"/>
      <c r="G204" s="9"/>
    </row>
    <row r="205" spans="1:7" x14ac:dyDescent="0.25">
      <c r="A205" s="9"/>
      <c r="B205" s="9"/>
      <c r="C205" s="9"/>
      <c r="D205" s="9"/>
      <c r="E205" s="9"/>
      <c r="F205" s="9"/>
      <c r="G205" s="9"/>
    </row>
    <row r="206" spans="1:7" x14ac:dyDescent="0.25">
      <c r="A206" s="9"/>
      <c r="B206" s="9"/>
      <c r="C206" s="9"/>
      <c r="D206" s="9"/>
      <c r="E206" s="9"/>
      <c r="F206" s="9"/>
      <c r="G206" s="9"/>
    </row>
    <row r="207" spans="1:7" x14ac:dyDescent="0.25">
      <c r="A207" s="9"/>
      <c r="B207" s="9"/>
      <c r="C207" s="9"/>
      <c r="D207" s="9"/>
      <c r="E207" s="9"/>
      <c r="F207" s="9"/>
      <c r="G207" s="9"/>
    </row>
    <row r="208" spans="1:7" x14ac:dyDescent="0.25">
      <c r="A208" s="9"/>
      <c r="B208" s="9"/>
      <c r="C208" s="9"/>
      <c r="D208" s="9"/>
      <c r="E208" s="9"/>
      <c r="F208" s="9"/>
      <c r="G208" s="9"/>
    </row>
    <row r="209" spans="1:7" x14ac:dyDescent="0.25">
      <c r="A209" s="9"/>
      <c r="B209" s="9"/>
      <c r="C209" s="9"/>
      <c r="D209" s="9"/>
      <c r="E209" s="9"/>
      <c r="F209" s="9"/>
      <c r="G209" s="9"/>
    </row>
    <row r="210" spans="1:7" x14ac:dyDescent="0.25">
      <c r="A210" s="9"/>
      <c r="B210" s="9"/>
      <c r="C210" s="9"/>
      <c r="D210" s="9"/>
      <c r="E210" s="9"/>
      <c r="F210" s="9"/>
      <c r="G210" s="9"/>
    </row>
    <row r="211" spans="1:7" x14ac:dyDescent="0.25">
      <c r="A211" s="9"/>
      <c r="B211" s="9"/>
      <c r="C211" s="9"/>
      <c r="D211" s="9"/>
      <c r="E211" s="9"/>
      <c r="F211" s="9"/>
      <c r="G211" s="9"/>
    </row>
    <row r="212" spans="1:7" x14ac:dyDescent="0.25">
      <c r="A212" s="9"/>
      <c r="B212" s="9"/>
      <c r="C212" s="9"/>
      <c r="D212" s="9"/>
      <c r="E212" s="9"/>
      <c r="F212" s="9"/>
      <c r="G212" s="9"/>
    </row>
    <row r="213" spans="1:7" x14ac:dyDescent="0.25">
      <c r="A213" s="9"/>
      <c r="B213" s="9"/>
      <c r="C213" s="9"/>
      <c r="D213" s="9"/>
      <c r="E213" s="9"/>
      <c r="F213" s="9"/>
      <c r="G213" s="9"/>
    </row>
    <row r="214" spans="1:7" x14ac:dyDescent="0.25">
      <c r="A214" s="9"/>
      <c r="B214" s="9"/>
      <c r="C214" s="9"/>
      <c r="D214" s="9"/>
      <c r="E214" s="9"/>
      <c r="F214" s="9"/>
      <c r="G214" s="9"/>
    </row>
    <row r="215" spans="1:7" x14ac:dyDescent="0.25">
      <c r="A215" s="9"/>
      <c r="B215" s="9"/>
      <c r="C215" s="9"/>
      <c r="D215" s="9"/>
      <c r="E215" s="9"/>
      <c r="F215" s="9"/>
      <c r="G215" s="9"/>
    </row>
    <row r="216" spans="1:7" x14ac:dyDescent="0.25">
      <c r="A216" s="9"/>
      <c r="B216" s="9"/>
      <c r="C216" s="9"/>
      <c r="D216" s="9"/>
      <c r="E216" s="9"/>
      <c r="F216" s="9"/>
      <c r="G216" s="9"/>
    </row>
    <row r="217" spans="1:7" x14ac:dyDescent="0.25">
      <c r="A217" s="9"/>
      <c r="B217" s="9"/>
      <c r="C217" s="9"/>
      <c r="D217" s="9"/>
      <c r="E217" s="9"/>
      <c r="F217" s="9"/>
      <c r="G217" s="9"/>
    </row>
    <row r="218" spans="1:7" x14ac:dyDescent="0.25">
      <c r="A218" s="9"/>
      <c r="B218" s="9"/>
      <c r="C218" s="9"/>
      <c r="D218" s="9"/>
      <c r="E218" s="9"/>
      <c r="F218" s="9"/>
      <c r="G218" s="9"/>
    </row>
    <row r="219" spans="1:7" x14ac:dyDescent="0.25">
      <c r="A219" s="9"/>
      <c r="B219" s="9"/>
      <c r="C219" s="9"/>
      <c r="D219" s="9"/>
      <c r="E219" s="9"/>
      <c r="F219" s="9"/>
      <c r="G219" s="9"/>
    </row>
    <row r="220" spans="1:7" x14ac:dyDescent="0.25">
      <c r="A220" s="9"/>
      <c r="B220" s="9"/>
      <c r="C220" s="9"/>
      <c r="D220" s="9"/>
      <c r="E220" s="9"/>
      <c r="F220" s="9"/>
      <c r="G220" s="9"/>
    </row>
    <row r="221" spans="1:7" x14ac:dyDescent="0.25">
      <c r="A221" s="9"/>
      <c r="B221" s="9"/>
      <c r="C221" s="9"/>
      <c r="D221" s="9"/>
      <c r="E221" s="9"/>
      <c r="F221" s="9"/>
      <c r="G221" s="9"/>
    </row>
    <row r="222" spans="1:7" x14ac:dyDescent="0.25">
      <c r="A222" s="9"/>
      <c r="B222" s="9"/>
      <c r="C222" s="9"/>
      <c r="D222" s="9"/>
      <c r="E222" s="9"/>
      <c r="F222" s="9"/>
      <c r="G222" s="9"/>
    </row>
    <row r="223" spans="1:7" x14ac:dyDescent="0.25">
      <c r="A223" s="9"/>
      <c r="B223" s="9"/>
      <c r="C223" s="9"/>
      <c r="D223" s="9"/>
      <c r="E223" s="9"/>
      <c r="F223" s="9"/>
      <c r="G223" s="9"/>
    </row>
    <row r="224" spans="1:7" x14ac:dyDescent="0.25">
      <c r="A224" s="9"/>
      <c r="B224" s="9"/>
      <c r="C224" s="9"/>
      <c r="D224" s="9"/>
      <c r="E224" s="9"/>
      <c r="F224" s="9"/>
      <c r="G224" s="9"/>
    </row>
    <row r="225" spans="1:7" x14ac:dyDescent="0.25">
      <c r="A225" s="9"/>
      <c r="B225" s="9"/>
      <c r="C225" s="9"/>
      <c r="D225" s="9"/>
      <c r="E225" s="9"/>
      <c r="F225" s="9"/>
      <c r="G225" s="9"/>
    </row>
    <row r="226" spans="1:7" x14ac:dyDescent="0.25">
      <c r="A226" s="9"/>
      <c r="B226" s="9"/>
      <c r="C226" s="9"/>
      <c r="D226" s="9"/>
      <c r="E226" s="9"/>
      <c r="F226" s="9"/>
      <c r="G226" s="9"/>
    </row>
    <row r="227" spans="1:7" x14ac:dyDescent="0.25">
      <c r="A227" s="9"/>
      <c r="B227" s="9"/>
      <c r="C227" s="9"/>
      <c r="D227" s="9"/>
      <c r="E227" s="9"/>
      <c r="F227" s="9"/>
      <c r="G227" s="9"/>
    </row>
    <row r="228" spans="1:7" x14ac:dyDescent="0.25">
      <c r="A228" s="9"/>
      <c r="B228" s="9"/>
      <c r="C228" s="9"/>
      <c r="D228" s="9"/>
      <c r="E228" s="9"/>
      <c r="F228" s="9"/>
      <c r="G228" s="9"/>
    </row>
    <row r="229" spans="1:7" x14ac:dyDescent="0.25">
      <c r="A229" s="9"/>
      <c r="B229" s="9"/>
      <c r="C229" s="9"/>
      <c r="D229" s="9"/>
      <c r="E229" s="9"/>
      <c r="F229" s="9"/>
      <c r="G229" s="9"/>
    </row>
    <row r="230" spans="1:7" x14ac:dyDescent="0.25">
      <c r="A230" s="9"/>
      <c r="B230" s="9"/>
      <c r="C230" s="9"/>
      <c r="D230" s="9"/>
      <c r="E230" s="9"/>
      <c r="F230" s="9"/>
      <c r="G230" s="9"/>
    </row>
    <row r="231" spans="1:7" x14ac:dyDescent="0.25">
      <c r="A231" s="9"/>
      <c r="B231" s="9"/>
      <c r="C231" s="9"/>
      <c r="D231" s="9"/>
      <c r="E231" s="9"/>
      <c r="F231" s="9"/>
      <c r="G231" s="9"/>
    </row>
    <row r="232" spans="1:7" x14ac:dyDescent="0.25">
      <c r="A232" s="9"/>
      <c r="B232" s="9"/>
      <c r="C232" s="9"/>
      <c r="D232" s="9"/>
      <c r="E232" s="9"/>
      <c r="F232" s="9"/>
      <c r="G232" s="9"/>
    </row>
    <row r="233" spans="1:7" x14ac:dyDescent="0.25">
      <c r="A233" s="9"/>
      <c r="B233" s="9"/>
      <c r="C233" s="9"/>
      <c r="D233" s="9"/>
      <c r="E233" s="9"/>
      <c r="F233" s="9"/>
      <c r="G233" s="9"/>
    </row>
    <row r="234" spans="1:7" x14ac:dyDescent="0.25">
      <c r="A234" s="9"/>
      <c r="B234" s="9"/>
      <c r="C234" s="9"/>
      <c r="D234" s="9"/>
      <c r="E234" s="9"/>
      <c r="F234" s="9"/>
      <c r="G234" s="9"/>
    </row>
    <row r="235" spans="1:7" x14ac:dyDescent="0.25">
      <c r="A235" s="9"/>
      <c r="B235" s="9"/>
      <c r="C235" s="9"/>
      <c r="D235" s="9"/>
      <c r="E235" s="9"/>
      <c r="F235" s="9"/>
      <c r="G235" s="9"/>
    </row>
    <row r="236" spans="1:7" x14ac:dyDescent="0.25">
      <c r="A236" s="9"/>
      <c r="B236" s="9"/>
      <c r="C236" s="9"/>
      <c r="D236" s="9"/>
      <c r="E236" s="9"/>
      <c r="F236" s="9"/>
      <c r="G236" s="9"/>
    </row>
    <row r="237" spans="1:7" x14ac:dyDescent="0.25">
      <c r="A237" s="9"/>
      <c r="B237" s="9"/>
      <c r="C237" s="9"/>
      <c r="D237" s="9"/>
      <c r="E237" s="9"/>
      <c r="F237" s="9"/>
      <c r="G237" s="9"/>
    </row>
    <row r="238" spans="1:7" x14ac:dyDescent="0.25">
      <c r="A238" s="9"/>
      <c r="B238" s="9"/>
      <c r="C238" s="9"/>
      <c r="D238" s="9"/>
      <c r="E238" s="9"/>
      <c r="F238" s="9"/>
      <c r="G238" s="9"/>
    </row>
    <row r="239" spans="1:7" x14ac:dyDescent="0.25">
      <c r="A239" s="9"/>
      <c r="B239" s="9"/>
      <c r="C239" s="9"/>
      <c r="D239" s="9"/>
      <c r="E239" s="9"/>
      <c r="F239" s="9"/>
      <c r="G239" s="9"/>
    </row>
    <row r="240" spans="1:7" x14ac:dyDescent="0.25">
      <c r="A240" s="9"/>
      <c r="B240" s="9"/>
      <c r="C240" s="9"/>
      <c r="D240" s="9"/>
      <c r="E240" s="9"/>
      <c r="F240" s="9"/>
      <c r="G240" s="9"/>
    </row>
    <row r="241" spans="1:7" x14ac:dyDescent="0.25">
      <c r="A241" s="9"/>
      <c r="B241" s="9"/>
      <c r="C241" s="9"/>
      <c r="D241" s="9"/>
      <c r="E241" s="9"/>
      <c r="F241" s="9"/>
      <c r="G241" s="9"/>
    </row>
    <row r="242" spans="1:7" x14ac:dyDescent="0.25">
      <c r="A242" s="9"/>
      <c r="B242" s="9"/>
      <c r="C242" s="9"/>
      <c r="D242" s="9"/>
      <c r="E242" s="9"/>
      <c r="F242" s="9"/>
      <c r="G242" s="9"/>
    </row>
    <row r="243" spans="1:7" x14ac:dyDescent="0.25">
      <c r="A243" s="9"/>
      <c r="B243" s="9"/>
      <c r="C243" s="9"/>
      <c r="D243" s="9"/>
      <c r="E243" s="9"/>
      <c r="F243" s="9"/>
      <c r="G243" s="9"/>
    </row>
    <row r="244" spans="1:7" x14ac:dyDescent="0.25">
      <c r="A244" s="9"/>
      <c r="B244" s="9"/>
      <c r="C244" s="9"/>
      <c r="D244" s="9"/>
      <c r="E244" s="9"/>
      <c r="F244" s="9"/>
      <c r="G244" s="9"/>
    </row>
    <row r="245" spans="1:7" x14ac:dyDescent="0.25">
      <c r="A245" s="9"/>
      <c r="B245" s="9"/>
      <c r="C245" s="9"/>
      <c r="D245" s="9"/>
      <c r="E245" s="9"/>
      <c r="F245" s="9"/>
      <c r="G245" s="9"/>
    </row>
    <row r="246" spans="1:7" x14ac:dyDescent="0.25">
      <c r="A246" s="9"/>
      <c r="B246" s="9"/>
      <c r="C246" s="9"/>
      <c r="D246" s="9"/>
      <c r="E246" s="9"/>
      <c r="F246" s="9"/>
      <c r="G246" s="9"/>
    </row>
    <row r="247" spans="1:7" x14ac:dyDescent="0.25">
      <c r="A247" s="9"/>
      <c r="B247" s="9"/>
      <c r="C247" s="9"/>
      <c r="D247" s="9"/>
      <c r="E247" s="9"/>
      <c r="F247" s="9"/>
      <c r="G247" s="9"/>
    </row>
    <row r="248" spans="1:7" x14ac:dyDescent="0.25">
      <c r="A248" s="9"/>
      <c r="B248" s="9"/>
      <c r="C248" s="9"/>
      <c r="D248" s="9"/>
      <c r="E248" s="9"/>
      <c r="F248" s="9"/>
      <c r="G248" s="9"/>
    </row>
    <row r="249" spans="1:7" x14ac:dyDescent="0.25">
      <c r="A249" s="9"/>
      <c r="B249" s="9"/>
      <c r="C249" s="9"/>
      <c r="D249" s="9"/>
      <c r="E249" s="9"/>
      <c r="F249" s="9"/>
      <c r="G249" s="9"/>
    </row>
    <row r="250" spans="1:7" x14ac:dyDescent="0.25">
      <c r="A250" s="9"/>
      <c r="B250" s="9"/>
      <c r="C250" s="9"/>
      <c r="D250" s="9"/>
      <c r="E250" s="9"/>
      <c r="F250" s="9"/>
      <c r="G250" s="9"/>
    </row>
    <row r="251" spans="1:7" x14ac:dyDescent="0.25">
      <c r="A251" s="9"/>
      <c r="B251" s="9"/>
      <c r="C251" s="9"/>
      <c r="D251" s="9"/>
      <c r="E251" s="9"/>
      <c r="F251" s="9"/>
      <c r="G251" s="9"/>
    </row>
    <row r="252" spans="1:7" x14ac:dyDescent="0.25">
      <c r="A252" s="9"/>
      <c r="B252" s="9"/>
      <c r="C252" s="9"/>
      <c r="D252" s="9"/>
      <c r="E252" s="9"/>
      <c r="F252" s="9"/>
      <c r="G252" s="9"/>
    </row>
    <row r="253" spans="1:7" x14ac:dyDescent="0.25">
      <c r="A253" s="9"/>
      <c r="B253" s="9"/>
      <c r="C253" s="9"/>
      <c r="D253" s="9"/>
      <c r="E253" s="9"/>
      <c r="F253" s="9"/>
      <c r="G253" s="9"/>
    </row>
    <row r="254" spans="1:7" x14ac:dyDescent="0.25">
      <c r="A254" s="9"/>
      <c r="B254" s="9"/>
      <c r="C254" s="9"/>
      <c r="D254" s="9"/>
      <c r="E254" s="9"/>
      <c r="F254" s="9"/>
      <c r="G254" s="9"/>
    </row>
    <row r="255" spans="1:7" x14ac:dyDescent="0.25">
      <c r="A255" s="9"/>
      <c r="B255" s="9"/>
      <c r="C255" s="9"/>
      <c r="D255" s="9"/>
      <c r="E255" s="9"/>
      <c r="F255" s="9"/>
      <c r="G255" s="9"/>
    </row>
    <row r="256" spans="1:7" x14ac:dyDescent="0.25">
      <c r="A256" s="9"/>
      <c r="B256" s="9"/>
      <c r="C256" s="9"/>
      <c r="D256" s="9"/>
      <c r="E256" s="9"/>
      <c r="F256" s="9"/>
      <c r="G256" s="9"/>
    </row>
    <row r="257" spans="1:7" x14ac:dyDescent="0.25">
      <c r="A257" s="9"/>
      <c r="B257" s="9"/>
      <c r="C257" s="9"/>
      <c r="D257" s="9"/>
      <c r="E257" s="9"/>
      <c r="F257" s="9"/>
      <c r="G257" s="9"/>
    </row>
    <row r="258" spans="1:7" x14ac:dyDescent="0.25">
      <c r="A258" s="9"/>
      <c r="B258" s="9"/>
      <c r="C258" s="9"/>
      <c r="D258" s="9"/>
      <c r="E258" s="9"/>
      <c r="F258" s="9"/>
      <c r="G258" s="9"/>
    </row>
    <row r="259" spans="1:7" x14ac:dyDescent="0.25">
      <c r="A259" s="9"/>
      <c r="B259" s="9"/>
      <c r="C259" s="9"/>
      <c r="D259" s="9"/>
      <c r="E259" s="9"/>
      <c r="F259" s="9"/>
      <c r="G259" s="9"/>
    </row>
    <row r="260" spans="1:7" x14ac:dyDescent="0.25">
      <c r="A260" s="9"/>
      <c r="B260" s="9"/>
      <c r="C260" s="9"/>
      <c r="D260" s="9"/>
      <c r="E260" s="9"/>
      <c r="F260" s="9"/>
      <c r="G260" s="9"/>
    </row>
    <row r="261" spans="1:7" x14ac:dyDescent="0.25">
      <c r="A261" s="9"/>
      <c r="B261" s="9"/>
      <c r="C261" s="9"/>
      <c r="D261" s="9"/>
      <c r="E261" s="9"/>
      <c r="F261" s="9"/>
      <c r="G261" s="9"/>
    </row>
    <row r="262" spans="1:7" x14ac:dyDescent="0.25">
      <c r="A262" s="9"/>
      <c r="B262" s="9"/>
      <c r="C262" s="9"/>
      <c r="D262" s="9"/>
      <c r="E262" s="9"/>
      <c r="F262" s="9"/>
      <c r="G262" s="9"/>
    </row>
    <row r="263" spans="1:7" x14ac:dyDescent="0.25">
      <c r="A263" s="9"/>
      <c r="B263" s="9"/>
      <c r="C263" s="9"/>
      <c r="D263" s="9"/>
      <c r="E263" s="9"/>
      <c r="F263" s="9"/>
      <c r="G263" s="9"/>
    </row>
    <row r="264" spans="1:7" x14ac:dyDescent="0.25">
      <c r="A264" s="9"/>
      <c r="B264" s="9"/>
      <c r="C264" s="9"/>
      <c r="D264" s="9"/>
      <c r="E264" s="9"/>
      <c r="F264" s="9"/>
      <c r="G264" s="9"/>
    </row>
    <row r="265" spans="1:7" x14ac:dyDescent="0.25">
      <c r="A265" s="9"/>
      <c r="B265" s="9"/>
      <c r="C265" s="9"/>
      <c r="D265" s="9"/>
      <c r="E265" s="9"/>
      <c r="F265" s="9"/>
      <c r="G265" s="9"/>
    </row>
    <row r="266" spans="1:7" x14ac:dyDescent="0.25">
      <c r="A266" s="9"/>
      <c r="B266" s="9"/>
      <c r="C266" s="9"/>
      <c r="D266" s="9"/>
      <c r="E266" s="9"/>
      <c r="F266" s="9"/>
      <c r="G266" s="9"/>
    </row>
    <row r="267" spans="1:7" x14ac:dyDescent="0.25">
      <c r="A267" s="9"/>
      <c r="B267" s="9"/>
      <c r="C267" s="9"/>
      <c r="D267" s="9"/>
      <c r="E267" s="9"/>
      <c r="F267" s="9"/>
      <c r="G267" s="9"/>
    </row>
    <row r="268" spans="1:7" x14ac:dyDescent="0.25">
      <c r="A268" s="9"/>
      <c r="B268" s="9"/>
      <c r="C268" s="9"/>
      <c r="D268" s="9"/>
      <c r="E268" s="9"/>
      <c r="F268" s="9"/>
      <c r="G268" s="9"/>
    </row>
    <row r="269" spans="1:7" x14ac:dyDescent="0.25">
      <c r="A269" s="9"/>
      <c r="B269" s="9"/>
      <c r="C269" s="9"/>
      <c r="D269" s="9"/>
      <c r="E269" s="9"/>
      <c r="F269" s="9"/>
      <c r="G269" s="9"/>
    </row>
    <row r="270" spans="1:7" x14ac:dyDescent="0.25">
      <c r="A270" s="9"/>
      <c r="B270" s="9"/>
      <c r="C270" s="9"/>
      <c r="D270" s="9"/>
      <c r="E270" s="9"/>
      <c r="F270" s="9"/>
      <c r="G270" s="9"/>
    </row>
    <row r="271" spans="1:7" x14ac:dyDescent="0.25">
      <c r="A271" s="9"/>
      <c r="B271" s="9"/>
      <c r="C271" s="9"/>
      <c r="D271" s="9"/>
      <c r="E271" s="9"/>
      <c r="F271" s="9"/>
      <c r="G271" s="9"/>
    </row>
    <row r="272" spans="1:7" x14ac:dyDescent="0.25">
      <c r="A272" s="9"/>
      <c r="B272" s="9"/>
      <c r="C272" s="9"/>
      <c r="D272" s="9"/>
      <c r="E272" s="9"/>
      <c r="F272" s="9"/>
      <c r="G272" s="9"/>
    </row>
    <row r="273" spans="1:7" x14ac:dyDescent="0.25">
      <c r="A273" s="9"/>
      <c r="B273" s="9"/>
      <c r="C273" s="9"/>
      <c r="D273" s="9"/>
      <c r="E273" s="9"/>
      <c r="F273" s="9"/>
      <c r="G273" s="9"/>
    </row>
    <row r="274" spans="1:7" x14ac:dyDescent="0.25">
      <c r="A274" s="9"/>
      <c r="B274" s="9"/>
      <c r="C274" s="9"/>
      <c r="D274" s="9"/>
      <c r="E274" s="9"/>
      <c r="F274" s="9"/>
      <c r="G274" s="9"/>
    </row>
    <row r="275" spans="1:7" x14ac:dyDescent="0.25">
      <c r="A275" s="9"/>
      <c r="B275" s="9"/>
      <c r="C275" s="9"/>
      <c r="D275" s="9"/>
      <c r="E275" s="9"/>
      <c r="F275" s="9"/>
      <c r="G275" s="9"/>
    </row>
    <row r="276" spans="1:7" x14ac:dyDescent="0.25">
      <c r="A276" s="9"/>
      <c r="B276" s="9"/>
      <c r="C276" s="9"/>
      <c r="D276" s="9"/>
      <c r="E276" s="9"/>
      <c r="F276" s="9"/>
      <c r="G276" s="9"/>
    </row>
    <row r="277" spans="1:7" x14ac:dyDescent="0.25">
      <c r="A277" s="9"/>
      <c r="B277" s="9"/>
      <c r="C277" s="9"/>
      <c r="D277" s="9"/>
      <c r="E277" s="9"/>
      <c r="F277" s="9"/>
      <c r="G277" s="9"/>
    </row>
    <row r="278" spans="1:7" x14ac:dyDescent="0.25">
      <c r="A278" s="9"/>
      <c r="B278" s="9"/>
      <c r="C278" s="9"/>
      <c r="D278" s="9"/>
      <c r="E278" s="9"/>
      <c r="F278" s="9"/>
      <c r="G278" s="9"/>
    </row>
    <row r="279" spans="1:7" x14ac:dyDescent="0.25">
      <c r="A279" s="9"/>
      <c r="B279" s="9"/>
      <c r="C279" s="9"/>
      <c r="D279" s="9"/>
      <c r="E279" s="9"/>
      <c r="F279" s="9"/>
      <c r="G279" s="9"/>
    </row>
    <row r="280" spans="1:7" x14ac:dyDescent="0.25">
      <c r="A280" s="9"/>
      <c r="B280" s="9"/>
      <c r="C280" s="9"/>
      <c r="D280" s="9"/>
      <c r="E280" s="9"/>
      <c r="F280" s="9"/>
      <c r="G280" s="9"/>
    </row>
    <row r="281" spans="1:7" x14ac:dyDescent="0.25">
      <c r="A281" s="9"/>
      <c r="B281" s="9"/>
      <c r="C281" s="9"/>
      <c r="D281" s="9"/>
      <c r="E281" s="9"/>
      <c r="F281" s="9"/>
      <c r="G281" s="9"/>
    </row>
    <row r="282" spans="1:7" x14ac:dyDescent="0.25">
      <c r="A282" s="9"/>
      <c r="B282" s="9"/>
      <c r="C282" s="9"/>
      <c r="D282" s="9"/>
      <c r="E282" s="9"/>
      <c r="F282" s="9"/>
      <c r="G282" s="9"/>
    </row>
    <row r="283" spans="1:7" x14ac:dyDescent="0.25">
      <c r="A283" s="9"/>
      <c r="B283" s="9"/>
      <c r="C283" s="9"/>
      <c r="D283" s="9"/>
      <c r="E283" s="9"/>
      <c r="F283" s="9"/>
      <c r="G283" s="9"/>
    </row>
    <row r="284" spans="1:7" x14ac:dyDescent="0.25">
      <c r="A284" s="9"/>
      <c r="B284" s="9"/>
      <c r="C284" s="9"/>
      <c r="D284" s="9"/>
      <c r="E284" s="9"/>
      <c r="F284" s="9"/>
      <c r="G284" s="9"/>
    </row>
    <row r="285" spans="1:7" x14ac:dyDescent="0.25">
      <c r="A285" s="9"/>
      <c r="B285" s="9"/>
      <c r="C285" s="9"/>
      <c r="D285" s="9"/>
      <c r="E285" s="9"/>
      <c r="F285" s="9"/>
      <c r="G285" s="9"/>
    </row>
    <row r="286" spans="1:7" x14ac:dyDescent="0.25">
      <c r="A286" s="9"/>
      <c r="B286" s="9"/>
      <c r="C286" s="9"/>
      <c r="D286" s="9"/>
      <c r="E286" s="9"/>
      <c r="F286" s="9"/>
      <c r="G286" s="9"/>
    </row>
    <row r="287" spans="1:7" x14ac:dyDescent="0.25">
      <c r="A287" s="9"/>
      <c r="B287" s="9"/>
      <c r="C287" s="9"/>
      <c r="D287" s="9"/>
      <c r="E287" s="9"/>
      <c r="F287" s="9"/>
      <c r="G287" s="9"/>
    </row>
  </sheetData>
  <mergeCells count="1">
    <mergeCell ref="J2:K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A250B-7160-482E-85AD-59CFE52E7561}">
  <sheetPr>
    <tabColor theme="7" tint="0.59999389629810485"/>
  </sheetPr>
  <dimension ref="A1:L289"/>
  <sheetViews>
    <sheetView topLeftCell="B1" zoomScaleNormal="100" workbookViewId="0">
      <pane ySplit="1" topLeftCell="A91" activePane="bottomLeft" state="frozen"/>
      <selection pane="bottomLeft" activeCell="C101" sqref="C101"/>
    </sheetView>
  </sheetViews>
  <sheetFormatPr defaultRowHeight="15" x14ac:dyDescent="0.25"/>
  <cols>
    <col min="1" max="1" width="20.5703125" hidden="1" customWidth="1"/>
    <col min="2" max="5" width="13.42578125" customWidth="1"/>
    <col min="6" max="9" width="27" customWidth="1"/>
    <col min="10" max="11" width="20.85546875" bestFit="1" customWidth="1"/>
    <col min="12" max="12" width="40.85546875" customWidth="1"/>
  </cols>
  <sheetData>
    <row r="1" spans="1:12" ht="18" thickBot="1" x14ac:dyDescent="0.3">
      <c r="A1" s="1" t="s">
        <v>1</v>
      </c>
      <c r="B1" s="3" t="s">
        <v>2</v>
      </c>
      <c r="C1" s="3" t="s">
        <v>3</v>
      </c>
      <c r="D1" s="2" t="s">
        <v>9</v>
      </c>
      <c r="E1" s="4" t="s">
        <v>10</v>
      </c>
      <c r="F1" s="5" t="s">
        <v>11</v>
      </c>
      <c r="G1" s="7" t="s">
        <v>12</v>
      </c>
      <c r="H1" s="6" t="s">
        <v>13</v>
      </c>
      <c r="I1" s="7" t="s">
        <v>14</v>
      </c>
      <c r="J1" s="6" t="s">
        <v>15</v>
      </c>
      <c r="K1" s="6" t="s">
        <v>16</v>
      </c>
      <c r="L1" s="6" t="s">
        <v>17</v>
      </c>
    </row>
    <row r="2" spans="1:12" s="40" customFormat="1" ht="15.75" thickBot="1" x14ac:dyDescent="0.3">
      <c r="A2" s="11" t="s">
        <v>100</v>
      </c>
      <c r="B2" s="10">
        <v>0</v>
      </c>
      <c r="C2" s="11">
        <v>3</v>
      </c>
      <c r="D2" s="35">
        <v>0</v>
      </c>
      <c r="E2" s="36"/>
      <c r="F2" s="10"/>
      <c r="G2" s="10"/>
      <c r="H2" s="10"/>
      <c r="I2" s="10"/>
      <c r="J2" s="10"/>
      <c r="K2" s="10"/>
      <c r="L2" s="11" t="s">
        <v>101</v>
      </c>
    </row>
    <row r="3" spans="1:12" ht="15.75" thickBot="1" x14ac:dyDescent="0.3">
      <c r="A3" s="11" t="s">
        <v>100</v>
      </c>
      <c r="B3" s="33">
        <f>C2</f>
        <v>3</v>
      </c>
      <c r="C3" s="19">
        <v>6</v>
      </c>
      <c r="D3" s="38">
        <v>2.71</v>
      </c>
      <c r="E3" s="39">
        <v>0.36</v>
      </c>
      <c r="F3" s="33" t="s">
        <v>88</v>
      </c>
      <c r="G3" s="33" t="s">
        <v>94</v>
      </c>
      <c r="H3" s="33" t="s">
        <v>91</v>
      </c>
      <c r="I3" s="33" t="s">
        <v>92</v>
      </c>
      <c r="J3" s="33">
        <v>80</v>
      </c>
      <c r="K3" s="33"/>
      <c r="L3" s="19"/>
    </row>
    <row r="4" spans="1:12" ht="15.75" thickBot="1" x14ac:dyDescent="0.3">
      <c r="A4" s="11" t="s">
        <v>100</v>
      </c>
      <c r="B4" s="33">
        <f t="shared" ref="B4:B67" si="0">C3</f>
        <v>6</v>
      </c>
      <c r="C4" s="9">
        <v>9</v>
      </c>
      <c r="D4" s="37">
        <v>2.83</v>
      </c>
      <c r="E4" s="37">
        <v>1.41</v>
      </c>
      <c r="F4" s="9" t="s">
        <v>88</v>
      </c>
      <c r="G4" s="9" t="s">
        <v>90</v>
      </c>
      <c r="H4" s="9" t="s">
        <v>93</v>
      </c>
      <c r="I4" s="9" t="s">
        <v>92</v>
      </c>
      <c r="J4" s="9">
        <v>50</v>
      </c>
      <c r="K4" s="9"/>
      <c r="L4" s="9"/>
    </row>
    <row r="5" spans="1:12" ht="15.75" thickBot="1" x14ac:dyDescent="0.3">
      <c r="A5" s="11" t="s">
        <v>100</v>
      </c>
      <c r="B5" s="33">
        <f t="shared" si="0"/>
        <v>9</v>
      </c>
      <c r="C5" s="9">
        <v>12</v>
      </c>
      <c r="D5" s="37">
        <v>2.5</v>
      </c>
      <c r="E5" s="37">
        <v>0.39</v>
      </c>
      <c r="F5" s="9" t="s">
        <v>88</v>
      </c>
      <c r="G5" s="9" t="s">
        <v>90</v>
      </c>
      <c r="H5" s="9" t="s">
        <v>93</v>
      </c>
      <c r="I5" s="9" t="s">
        <v>92</v>
      </c>
      <c r="J5" s="9">
        <v>77</v>
      </c>
      <c r="K5" s="9"/>
      <c r="L5" s="9"/>
    </row>
    <row r="6" spans="1:12" ht="15.75" thickBot="1" x14ac:dyDescent="0.3">
      <c r="A6" s="11" t="s">
        <v>100</v>
      </c>
      <c r="B6" s="33">
        <f t="shared" si="0"/>
        <v>12</v>
      </c>
      <c r="C6" s="9">
        <v>15</v>
      </c>
      <c r="D6" s="37">
        <v>3.36</v>
      </c>
      <c r="E6" s="37">
        <v>1.61</v>
      </c>
      <c r="F6" s="9" t="s">
        <v>88</v>
      </c>
      <c r="G6" s="9" t="s">
        <v>94</v>
      </c>
      <c r="H6" s="9" t="s">
        <v>93</v>
      </c>
      <c r="I6" s="9" t="s">
        <v>92</v>
      </c>
      <c r="J6" s="9">
        <v>53</v>
      </c>
      <c r="K6" s="9"/>
      <c r="L6" s="9"/>
    </row>
    <row r="7" spans="1:12" ht="15.75" thickBot="1" x14ac:dyDescent="0.3">
      <c r="A7" s="11" t="s">
        <v>100</v>
      </c>
      <c r="B7" s="33">
        <f t="shared" si="0"/>
        <v>15</v>
      </c>
      <c r="C7" s="9">
        <v>18</v>
      </c>
      <c r="D7" s="37">
        <v>2.88</v>
      </c>
      <c r="E7" s="37">
        <v>2.08</v>
      </c>
      <c r="F7" s="9" t="s">
        <v>88</v>
      </c>
      <c r="G7" s="9" t="s">
        <v>94</v>
      </c>
      <c r="H7" s="9" t="s">
        <v>93</v>
      </c>
      <c r="I7" s="9" t="s">
        <v>92</v>
      </c>
      <c r="J7" s="9">
        <v>35</v>
      </c>
      <c r="K7" s="9"/>
      <c r="L7" s="9"/>
    </row>
    <row r="8" spans="1:12" ht="15.75" thickBot="1" x14ac:dyDescent="0.3">
      <c r="A8" s="11" t="s">
        <v>100</v>
      </c>
      <c r="B8" s="33">
        <f t="shared" si="0"/>
        <v>18</v>
      </c>
      <c r="C8" s="9">
        <v>21</v>
      </c>
      <c r="D8" s="37">
        <v>2.96</v>
      </c>
      <c r="E8" s="37">
        <v>1.82</v>
      </c>
      <c r="F8" s="9" t="s">
        <v>88</v>
      </c>
      <c r="G8" s="9" t="s">
        <v>94</v>
      </c>
      <c r="H8" s="9" t="s">
        <v>93</v>
      </c>
      <c r="I8" s="9" t="s">
        <v>92</v>
      </c>
      <c r="J8" s="9">
        <v>43</v>
      </c>
      <c r="K8" s="9"/>
      <c r="L8" s="9"/>
    </row>
    <row r="9" spans="1:12" ht="15.75" thickBot="1" x14ac:dyDescent="0.3">
      <c r="A9" s="11" t="s">
        <v>100</v>
      </c>
      <c r="B9" s="33">
        <f t="shared" si="0"/>
        <v>21</v>
      </c>
      <c r="C9" s="9">
        <v>24</v>
      </c>
      <c r="D9" s="37">
        <v>2.69</v>
      </c>
      <c r="E9" s="37">
        <v>1.28</v>
      </c>
      <c r="F9" s="9" t="s">
        <v>88</v>
      </c>
      <c r="G9" s="9" t="s">
        <v>94</v>
      </c>
      <c r="H9" s="9" t="s">
        <v>93</v>
      </c>
      <c r="I9" s="9" t="s">
        <v>92</v>
      </c>
      <c r="J9" s="9">
        <v>43</v>
      </c>
      <c r="K9" s="9"/>
      <c r="L9" s="9"/>
    </row>
    <row r="10" spans="1:12" ht="15.75" thickBot="1" x14ac:dyDescent="0.3">
      <c r="A10" s="11" t="s">
        <v>100</v>
      </c>
      <c r="B10" s="33">
        <f t="shared" si="0"/>
        <v>24</v>
      </c>
      <c r="C10" s="9">
        <v>27</v>
      </c>
      <c r="D10" s="37">
        <v>2.87</v>
      </c>
      <c r="E10" s="37">
        <v>0.69</v>
      </c>
      <c r="F10" s="9" t="s">
        <v>96</v>
      </c>
      <c r="G10" s="9" t="s">
        <v>90</v>
      </c>
      <c r="H10" s="9" t="s">
        <v>93</v>
      </c>
      <c r="I10" s="9" t="s">
        <v>92</v>
      </c>
      <c r="J10" s="9">
        <v>70</v>
      </c>
      <c r="K10" s="9"/>
      <c r="L10" s="9"/>
    </row>
    <row r="11" spans="1:12" ht="15.75" thickBot="1" x14ac:dyDescent="0.3">
      <c r="A11" s="11" t="s">
        <v>100</v>
      </c>
      <c r="B11" s="33">
        <f t="shared" si="0"/>
        <v>27</v>
      </c>
      <c r="C11" s="9">
        <v>30</v>
      </c>
      <c r="D11" s="37">
        <v>2.96</v>
      </c>
      <c r="E11" s="37">
        <v>0.5</v>
      </c>
      <c r="F11" s="9" t="s">
        <v>96</v>
      </c>
      <c r="G11" s="9" t="s">
        <v>94</v>
      </c>
      <c r="H11" s="9" t="s">
        <v>93</v>
      </c>
      <c r="I11" s="9" t="s">
        <v>96</v>
      </c>
      <c r="J11" s="9">
        <v>60</v>
      </c>
      <c r="K11" s="9"/>
      <c r="L11" s="9"/>
    </row>
    <row r="12" spans="1:12" ht="15.75" thickBot="1" x14ac:dyDescent="0.3">
      <c r="A12" s="11" t="s">
        <v>100</v>
      </c>
      <c r="B12" s="33">
        <f t="shared" si="0"/>
        <v>30</v>
      </c>
      <c r="C12" s="9">
        <v>33</v>
      </c>
      <c r="D12" s="37">
        <v>2.81</v>
      </c>
      <c r="E12" s="37">
        <v>1.53</v>
      </c>
      <c r="F12" s="9" t="s">
        <v>88</v>
      </c>
      <c r="G12" s="9" t="s">
        <v>94</v>
      </c>
      <c r="H12" s="9" t="s">
        <v>93</v>
      </c>
      <c r="I12" s="9" t="s">
        <v>92</v>
      </c>
      <c r="J12" s="9">
        <v>46</v>
      </c>
      <c r="K12" s="9"/>
      <c r="L12" s="9"/>
    </row>
    <row r="13" spans="1:12" ht="15.75" thickBot="1" x14ac:dyDescent="0.3">
      <c r="A13" s="11" t="s">
        <v>100</v>
      </c>
      <c r="B13" s="33">
        <f t="shared" si="0"/>
        <v>33</v>
      </c>
      <c r="C13" s="9">
        <v>36</v>
      </c>
      <c r="D13" s="37">
        <v>2.62</v>
      </c>
      <c r="E13" s="37">
        <v>0.9</v>
      </c>
      <c r="F13" s="9" t="s">
        <v>88</v>
      </c>
      <c r="G13" s="9" t="s">
        <v>94</v>
      </c>
      <c r="H13" s="9" t="s">
        <v>93</v>
      </c>
      <c r="I13" s="9" t="s">
        <v>92</v>
      </c>
      <c r="J13" s="9">
        <v>44</v>
      </c>
      <c r="K13" s="9"/>
      <c r="L13" s="9"/>
    </row>
    <row r="14" spans="1:12" ht="15.75" thickBot="1" x14ac:dyDescent="0.3">
      <c r="A14" s="11" t="s">
        <v>100</v>
      </c>
      <c r="B14" s="33">
        <f t="shared" si="0"/>
        <v>36</v>
      </c>
      <c r="C14" s="9">
        <v>39</v>
      </c>
      <c r="D14" s="37">
        <v>3</v>
      </c>
      <c r="E14" s="37">
        <v>2.16</v>
      </c>
      <c r="F14" s="9" t="s">
        <v>97</v>
      </c>
      <c r="G14" s="9" t="s">
        <v>95</v>
      </c>
      <c r="H14" s="9" t="s">
        <v>93</v>
      </c>
      <c r="I14" s="9" t="s">
        <v>96</v>
      </c>
      <c r="J14" s="9">
        <v>24</v>
      </c>
      <c r="K14" s="9"/>
      <c r="L14" s="9"/>
    </row>
    <row r="15" spans="1:12" ht="15.75" thickBot="1" x14ac:dyDescent="0.3">
      <c r="A15" s="11" t="s">
        <v>100</v>
      </c>
      <c r="B15" s="33">
        <f t="shared" si="0"/>
        <v>39</v>
      </c>
      <c r="C15" s="9">
        <v>42</v>
      </c>
      <c r="D15" s="37">
        <v>2.75</v>
      </c>
      <c r="E15" s="37">
        <v>0.83</v>
      </c>
      <c r="F15" s="9" t="s">
        <v>88</v>
      </c>
      <c r="G15" s="9" t="s">
        <v>95</v>
      </c>
      <c r="H15" s="9" t="s">
        <v>93</v>
      </c>
      <c r="I15" s="9" t="s">
        <v>92</v>
      </c>
      <c r="J15" s="9">
        <v>50</v>
      </c>
      <c r="K15" s="9"/>
      <c r="L15" s="9"/>
    </row>
    <row r="16" spans="1:12" ht="15.75" thickBot="1" x14ac:dyDescent="0.3">
      <c r="A16" s="11" t="s">
        <v>100</v>
      </c>
      <c r="B16" s="33">
        <f t="shared" si="0"/>
        <v>42</v>
      </c>
      <c r="C16" s="9">
        <v>45</v>
      </c>
      <c r="D16" s="37">
        <v>3</v>
      </c>
      <c r="E16" s="37">
        <v>1.02</v>
      </c>
      <c r="F16" s="9" t="s">
        <v>88</v>
      </c>
      <c r="G16" s="9" t="s">
        <v>90</v>
      </c>
      <c r="H16" s="9" t="s">
        <v>93</v>
      </c>
      <c r="I16" s="9" t="s">
        <v>92</v>
      </c>
      <c r="J16" s="9">
        <v>50</v>
      </c>
      <c r="K16" s="9"/>
      <c r="L16" s="9"/>
    </row>
    <row r="17" spans="1:12" ht="15.75" thickBot="1" x14ac:dyDescent="0.3">
      <c r="A17" s="11" t="s">
        <v>100</v>
      </c>
      <c r="B17" s="33">
        <f t="shared" si="0"/>
        <v>45</v>
      </c>
      <c r="C17" s="9">
        <v>48</v>
      </c>
      <c r="D17" s="37">
        <v>2.5499999999999998</v>
      </c>
      <c r="E17" s="37">
        <v>0.47</v>
      </c>
      <c r="F17" s="9" t="s">
        <v>88</v>
      </c>
      <c r="G17" s="9" t="s">
        <v>94</v>
      </c>
      <c r="H17" s="9" t="s">
        <v>93</v>
      </c>
      <c r="I17" s="9" t="s">
        <v>96</v>
      </c>
      <c r="J17" s="9">
        <v>55</v>
      </c>
      <c r="K17" s="9"/>
      <c r="L17" s="9"/>
    </row>
    <row r="18" spans="1:12" ht="15.75" thickBot="1" x14ac:dyDescent="0.3">
      <c r="A18" s="11" t="s">
        <v>100</v>
      </c>
      <c r="B18" s="33">
        <f t="shared" si="0"/>
        <v>48</v>
      </c>
      <c r="C18" s="9">
        <v>51</v>
      </c>
      <c r="D18" s="37">
        <v>2.99</v>
      </c>
      <c r="E18" s="37">
        <v>1.26</v>
      </c>
      <c r="F18" s="9" t="s">
        <v>88</v>
      </c>
      <c r="G18" s="9" t="s">
        <v>90</v>
      </c>
      <c r="H18" s="9" t="s">
        <v>93</v>
      </c>
      <c r="I18" s="9" t="s">
        <v>92</v>
      </c>
      <c r="J18" s="9">
        <v>30</v>
      </c>
      <c r="K18" s="9"/>
      <c r="L18" s="9"/>
    </row>
    <row r="19" spans="1:12" ht="15.75" thickBot="1" x14ac:dyDescent="0.3">
      <c r="A19" s="11" t="s">
        <v>100</v>
      </c>
      <c r="B19" s="33">
        <f t="shared" si="0"/>
        <v>51</v>
      </c>
      <c r="C19" s="9">
        <v>54</v>
      </c>
      <c r="D19" s="37">
        <v>2.9</v>
      </c>
      <c r="E19" s="37">
        <v>1.66</v>
      </c>
      <c r="F19" s="9" t="s">
        <v>88</v>
      </c>
      <c r="G19" s="9" t="s">
        <v>90</v>
      </c>
      <c r="H19" s="9" t="s">
        <v>93</v>
      </c>
      <c r="I19" s="9" t="s">
        <v>92</v>
      </c>
      <c r="J19" s="9">
        <v>43</v>
      </c>
      <c r="K19" s="9"/>
      <c r="L19" s="9"/>
    </row>
    <row r="20" spans="1:12" ht="15.75" thickBot="1" x14ac:dyDescent="0.3">
      <c r="A20" s="11" t="s">
        <v>100</v>
      </c>
      <c r="B20" s="33">
        <f t="shared" si="0"/>
        <v>54</v>
      </c>
      <c r="C20" s="9">
        <v>57</v>
      </c>
      <c r="D20" s="37">
        <v>3</v>
      </c>
      <c r="E20" s="37">
        <v>1.53</v>
      </c>
      <c r="F20" s="9" t="s">
        <v>88</v>
      </c>
      <c r="G20" s="9" t="s">
        <v>90</v>
      </c>
      <c r="H20" s="9" t="s">
        <v>93</v>
      </c>
      <c r="I20" s="9" t="s">
        <v>92</v>
      </c>
      <c r="J20" s="9">
        <v>60</v>
      </c>
      <c r="K20" s="9"/>
      <c r="L20" s="9"/>
    </row>
    <row r="21" spans="1:12" ht="15.75" thickBot="1" x14ac:dyDescent="0.3">
      <c r="A21" s="11" t="s">
        <v>100</v>
      </c>
      <c r="B21" s="33">
        <f t="shared" si="0"/>
        <v>57</v>
      </c>
      <c r="C21" s="9">
        <v>60</v>
      </c>
      <c r="D21" s="37">
        <v>2.68</v>
      </c>
      <c r="E21" s="37">
        <v>1.38</v>
      </c>
      <c r="F21" s="9" t="s">
        <v>88</v>
      </c>
      <c r="G21" s="9" t="s">
        <v>95</v>
      </c>
      <c r="H21" s="9" t="s">
        <v>93</v>
      </c>
      <c r="I21" s="9" t="s">
        <v>92</v>
      </c>
      <c r="J21" s="9"/>
      <c r="K21" s="9"/>
      <c r="L21" s="9"/>
    </row>
    <row r="22" spans="1:12" ht="15.75" thickBot="1" x14ac:dyDescent="0.3">
      <c r="A22" s="11" t="s">
        <v>100</v>
      </c>
      <c r="B22" s="33">
        <f t="shared" si="0"/>
        <v>60</v>
      </c>
      <c r="C22" s="9">
        <v>63</v>
      </c>
      <c r="D22" s="37">
        <v>2.7</v>
      </c>
      <c r="E22" s="37">
        <v>1.1599999999999999</v>
      </c>
      <c r="F22" s="9" t="s">
        <v>97</v>
      </c>
      <c r="G22" s="9" t="s">
        <v>95</v>
      </c>
      <c r="H22" s="9" t="s">
        <v>93</v>
      </c>
      <c r="I22" s="9" t="s">
        <v>96</v>
      </c>
      <c r="J22" s="9">
        <v>65</v>
      </c>
      <c r="K22" s="9"/>
      <c r="L22" s="9"/>
    </row>
    <row r="23" spans="1:12" ht="15.75" thickBot="1" x14ac:dyDescent="0.3">
      <c r="A23" s="11" t="s">
        <v>100</v>
      </c>
      <c r="B23" s="33">
        <f t="shared" si="0"/>
        <v>63</v>
      </c>
      <c r="C23" s="9">
        <v>66</v>
      </c>
      <c r="D23" s="37">
        <v>3.1</v>
      </c>
      <c r="E23" s="37">
        <v>1.8</v>
      </c>
      <c r="F23" s="9" t="s">
        <v>97</v>
      </c>
      <c r="G23" s="9" t="s">
        <v>95</v>
      </c>
      <c r="H23" s="9" t="s">
        <v>93</v>
      </c>
      <c r="I23" s="9" t="s">
        <v>92</v>
      </c>
      <c r="J23" s="9">
        <v>80</v>
      </c>
      <c r="K23" s="9"/>
      <c r="L23" s="9"/>
    </row>
    <row r="24" spans="1:12" ht="15.75" thickBot="1" x14ac:dyDescent="0.3">
      <c r="A24" s="11" t="s">
        <v>100</v>
      </c>
      <c r="B24" s="33">
        <f t="shared" si="0"/>
        <v>66</v>
      </c>
      <c r="C24" s="9">
        <v>69</v>
      </c>
      <c r="D24" s="37">
        <v>3</v>
      </c>
      <c r="E24" s="37">
        <v>2.83</v>
      </c>
      <c r="F24" s="9" t="s">
        <v>97</v>
      </c>
      <c r="G24" s="9" t="s">
        <v>95</v>
      </c>
      <c r="H24" s="9" t="s">
        <v>93</v>
      </c>
      <c r="I24" s="9" t="s">
        <v>97</v>
      </c>
      <c r="J24" s="9">
        <v>12</v>
      </c>
      <c r="K24" s="9"/>
      <c r="L24" s="9"/>
    </row>
    <row r="25" spans="1:12" ht="15.75" thickBot="1" x14ac:dyDescent="0.3">
      <c r="A25" s="11" t="s">
        <v>100</v>
      </c>
      <c r="B25" s="33">
        <f t="shared" si="0"/>
        <v>69</v>
      </c>
      <c r="C25" s="9">
        <v>72</v>
      </c>
      <c r="D25" s="37">
        <v>3</v>
      </c>
      <c r="E25" s="37">
        <v>2.11</v>
      </c>
      <c r="F25" s="9" t="s">
        <v>102</v>
      </c>
      <c r="G25" s="9" t="s">
        <v>95</v>
      </c>
      <c r="H25" s="9" t="s">
        <v>93</v>
      </c>
      <c r="I25" s="9" t="s">
        <v>97</v>
      </c>
      <c r="J25" s="9">
        <v>24</v>
      </c>
      <c r="K25" s="9"/>
      <c r="L25" s="9"/>
    </row>
    <row r="26" spans="1:12" ht="15.75" thickBot="1" x14ac:dyDescent="0.3">
      <c r="A26" s="11" t="s">
        <v>100</v>
      </c>
      <c r="B26" s="33">
        <f t="shared" si="0"/>
        <v>72</v>
      </c>
      <c r="C26" s="9">
        <v>75</v>
      </c>
      <c r="D26" s="37">
        <v>3.2</v>
      </c>
      <c r="E26" s="37">
        <v>1.74</v>
      </c>
      <c r="F26" s="9" t="s">
        <v>97</v>
      </c>
      <c r="G26" s="9" t="s">
        <v>95</v>
      </c>
      <c r="H26" s="9" t="s">
        <v>93</v>
      </c>
      <c r="I26" s="9" t="s">
        <v>97</v>
      </c>
      <c r="J26" s="9">
        <v>35</v>
      </c>
      <c r="K26" s="9"/>
      <c r="L26" s="9"/>
    </row>
    <row r="27" spans="1:12" ht="15.75" thickBot="1" x14ac:dyDescent="0.3">
      <c r="A27" s="11" t="s">
        <v>100</v>
      </c>
      <c r="B27" s="33">
        <f t="shared" si="0"/>
        <v>75</v>
      </c>
      <c r="C27" s="9">
        <v>78</v>
      </c>
      <c r="D27" s="37">
        <v>2.87</v>
      </c>
      <c r="E27" s="37">
        <v>0.9</v>
      </c>
      <c r="F27" s="9" t="s">
        <v>88</v>
      </c>
      <c r="G27" s="9" t="s">
        <v>95</v>
      </c>
      <c r="H27" s="9" t="s">
        <v>93</v>
      </c>
      <c r="I27" s="9" t="s">
        <v>92</v>
      </c>
      <c r="J27" s="9">
        <v>70</v>
      </c>
      <c r="K27" s="9"/>
      <c r="L27" s="9"/>
    </row>
    <row r="28" spans="1:12" ht="15.75" thickBot="1" x14ac:dyDescent="0.3">
      <c r="A28" s="11" t="s">
        <v>100</v>
      </c>
      <c r="B28" s="33">
        <f t="shared" si="0"/>
        <v>78</v>
      </c>
      <c r="C28" s="9">
        <v>81</v>
      </c>
      <c r="D28" s="37">
        <v>2.72</v>
      </c>
      <c r="E28" s="37">
        <v>1.2</v>
      </c>
      <c r="F28" s="9" t="s">
        <v>88</v>
      </c>
      <c r="G28" s="9" t="s">
        <v>95</v>
      </c>
      <c r="H28" s="9" t="s">
        <v>93</v>
      </c>
      <c r="I28" s="9" t="s">
        <v>92</v>
      </c>
      <c r="J28" s="9">
        <v>60</v>
      </c>
      <c r="K28" s="9"/>
      <c r="L28" s="9"/>
    </row>
    <row r="29" spans="1:12" ht="15.75" thickBot="1" x14ac:dyDescent="0.3">
      <c r="A29" s="11" t="s">
        <v>100</v>
      </c>
      <c r="B29" s="33">
        <f t="shared" si="0"/>
        <v>81</v>
      </c>
      <c r="C29" s="9">
        <v>84</v>
      </c>
      <c r="D29" s="37">
        <v>2.89</v>
      </c>
      <c r="E29" s="37">
        <v>2.19</v>
      </c>
      <c r="F29" s="9" t="s">
        <v>97</v>
      </c>
      <c r="G29" s="9" t="s">
        <v>95</v>
      </c>
      <c r="H29" s="9" t="s">
        <v>93</v>
      </c>
      <c r="I29" s="9" t="s">
        <v>92</v>
      </c>
      <c r="J29" s="9">
        <v>22</v>
      </c>
      <c r="K29" s="9"/>
      <c r="L29" s="9"/>
    </row>
    <row r="30" spans="1:12" ht="15.75" thickBot="1" x14ac:dyDescent="0.3">
      <c r="A30" s="11" t="s">
        <v>100</v>
      </c>
      <c r="B30" s="33">
        <f t="shared" si="0"/>
        <v>84</v>
      </c>
      <c r="C30" s="9">
        <v>87</v>
      </c>
      <c r="D30" s="37">
        <v>3</v>
      </c>
      <c r="E30" s="37">
        <v>2.1</v>
      </c>
      <c r="F30" s="9" t="s">
        <v>88</v>
      </c>
      <c r="G30" s="9" t="s">
        <v>95</v>
      </c>
      <c r="H30" s="9" t="s">
        <v>93</v>
      </c>
      <c r="I30" s="9" t="s">
        <v>97</v>
      </c>
      <c r="J30" s="9">
        <v>26</v>
      </c>
      <c r="K30" s="9"/>
      <c r="L30" s="9"/>
    </row>
    <row r="31" spans="1:12" ht="15.75" thickBot="1" x14ac:dyDescent="0.3">
      <c r="A31" s="11" t="s">
        <v>100</v>
      </c>
      <c r="B31" s="33">
        <f t="shared" si="0"/>
        <v>87</v>
      </c>
      <c r="C31" s="9">
        <v>90</v>
      </c>
      <c r="D31" s="37">
        <v>2.96</v>
      </c>
      <c r="E31" s="37">
        <v>1.89</v>
      </c>
      <c r="F31" s="9" t="s">
        <v>88</v>
      </c>
      <c r="G31" s="9" t="s">
        <v>95</v>
      </c>
      <c r="H31" s="9" t="s">
        <v>93</v>
      </c>
      <c r="I31" s="9" t="s">
        <v>102</v>
      </c>
      <c r="J31" s="9">
        <v>25</v>
      </c>
      <c r="K31" s="9"/>
      <c r="L31" s="9"/>
    </row>
    <row r="32" spans="1:12" ht="15.75" thickBot="1" x14ac:dyDescent="0.3">
      <c r="A32" s="11" t="s">
        <v>100</v>
      </c>
      <c r="B32" s="33">
        <f t="shared" si="0"/>
        <v>90</v>
      </c>
      <c r="C32" s="9">
        <v>93</v>
      </c>
      <c r="D32" s="37">
        <v>2.63</v>
      </c>
      <c r="E32" s="37">
        <v>1.28</v>
      </c>
      <c r="F32" s="9" t="s">
        <v>88</v>
      </c>
      <c r="G32" s="9" t="s">
        <v>95</v>
      </c>
      <c r="H32" s="9" t="s">
        <v>93</v>
      </c>
      <c r="I32" s="9" t="s">
        <v>97</v>
      </c>
      <c r="J32" s="9">
        <v>40</v>
      </c>
      <c r="K32" s="9"/>
      <c r="L32" s="9"/>
    </row>
    <row r="33" spans="1:12" ht="15.75" thickBot="1" x14ac:dyDescent="0.3">
      <c r="A33" s="11" t="s">
        <v>100</v>
      </c>
      <c r="B33" s="33">
        <f t="shared" si="0"/>
        <v>93</v>
      </c>
      <c r="C33" s="9">
        <v>96</v>
      </c>
      <c r="D33" s="37">
        <v>2.9</v>
      </c>
      <c r="E33" s="37">
        <v>1.67</v>
      </c>
      <c r="F33" s="9" t="s">
        <v>88</v>
      </c>
      <c r="G33" s="9" t="s">
        <v>95</v>
      </c>
      <c r="H33" s="9" t="s">
        <v>93</v>
      </c>
      <c r="I33" s="9" t="s">
        <v>97</v>
      </c>
      <c r="J33" s="9">
        <v>30</v>
      </c>
      <c r="K33" s="9"/>
      <c r="L33" s="9"/>
    </row>
    <row r="34" spans="1:12" ht="15.75" thickBot="1" x14ac:dyDescent="0.3">
      <c r="A34" s="11" t="s">
        <v>100</v>
      </c>
      <c r="B34" s="33">
        <f t="shared" si="0"/>
        <v>96</v>
      </c>
      <c r="C34" s="9">
        <v>99</v>
      </c>
      <c r="D34" s="37">
        <v>3</v>
      </c>
      <c r="E34" s="37">
        <v>2</v>
      </c>
      <c r="F34" s="9" t="s">
        <v>88</v>
      </c>
      <c r="G34" s="9" t="s">
        <v>95</v>
      </c>
      <c r="H34" s="9" t="s">
        <v>93</v>
      </c>
      <c r="I34" s="9" t="s">
        <v>92</v>
      </c>
      <c r="J34" s="9">
        <v>25</v>
      </c>
      <c r="K34" s="9"/>
      <c r="L34" s="9"/>
    </row>
    <row r="35" spans="1:12" ht="15.75" thickBot="1" x14ac:dyDescent="0.3">
      <c r="A35" s="11" t="s">
        <v>100</v>
      </c>
      <c r="B35" s="33">
        <f t="shared" si="0"/>
        <v>99</v>
      </c>
      <c r="C35" s="9">
        <v>102</v>
      </c>
      <c r="D35" s="37">
        <v>3.12</v>
      </c>
      <c r="E35" s="37">
        <v>2.57</v>
      </c>
      <c r="F35" s="9" t="s">
        <v>88</v>
      </c>
      <c r="G35" s="9" t="s">
        <v>95</v>
      </c>
      <c r="H35" s="9" t="s">
        <v>93</v>
      </c>
      <c r="I35" s="9" t="s">
        <v>97</v>
      </c>
      <c r="J35" s="9">
        <v>15</v>
      </c>
      <c r="K35" s="9"/>
      <c r="L35" s="9"/>
    </row>
    <row r="36" spans="1:12" ht="15.75" thickBot="1" x14ac:dyDescent="0.3">
      <c r="A36" s="11" t="s">
        <v>100</v>
      </c>
      <c r="B36" s="33">
        <f t="shared" si="0"/>
        <v>102</v>
      </c>
      <c r="C36" s="9">
        <v>105</v>
      </c>
      <c r="D36" s="37">
        <v>3</v>
      </c>
      <c r="E36" s="37">
        <v>2.0099999999999998</v>
      </c>
      <c r="F36" s="9" t="s">
        <v>88</v>
      </c>
      <c r="G36" s="9" t="s">
        <v>95</v>
      </c>
      <c r="H36" s="9" t="s">
        <v>93</v>
      </c>
      <c r="I36" s="9" t="s">
        <v>92</v>
      </c>
      <c r="J36" s="9">
        <v>32</v>
      </c>
      <c r="K36" s="9"/>
      <c r="L36" s="9"/>
    </row>
    <row r="37" spans="1:12" ht="15.75" thickBot="1" x14ac:dyDescent="0.3">
      <c r="A37" s="11" t="s">
        <v>100</v>
      </c>
      <c r="B37" s="33">
        <f t="shared" si="0"/>
        <v>105</v>
      </c>
      <c r="C37" s="9">
        <v>108</v>
      </c>
      <c r="D37" s="37">
        <v>2.98</v>
      </c>
      <c r="E37" s="37">
        <v>2.72</v>
      </c>
      <c r="F37" s="9" t="s">
        <v>88</v>
      </c>
      <c r="G37" s="9" t="s">
        <v>95</v>
      </c>
      <c r="H37" s="9" t="s">
        <v>93</v>
      </c>
      <c r="I37" s="9" t="s">
        <v>92</v>
      </c>
      <c r="J37" s="9">
        <v>16</v>
      </c>
      <c r="K37" s="9"/>
      <c r="L37" s="9"/>
    </row>
    <row r="38" spans="1:12" ht="15.75" thickBot="1" x14ac:dyDescent="0.3">
      <c r="A38" s="11" t="s">
        <v>100</v>
      </c>
      <c r="B38" s="33">
        <f t="shared" si="0"/>
        <v>108</v>
      </c>
      <c r="C38" s="9">
        <v>111</v>
      </c>
      <c r="D38" s="37">
        <v>2.87</v>
      </c>
      <c r="E38" s="37">
        <v>1.1399999999999999</v>
      </c>
      <c r="F38" s="9" t="s">
        <v>88</v>
      </c>
      <c r="G38" s="9" t="s">
        <v>95</v>
      </c>
      <c r="H38" s="9" t="s">
        <v>93</v>
      </c>
      <c r="I38" s="9" t="s">
        <v>92</v>
      </c>
      <c r="J38" s="9">
        <v>55</v>
      </c>
      <c r="K38" s="9"/>
      <c r="L38" s="9"/>
    </row>
    <row r="39" spans="1:12" ht="15.75" thickBot="1" x14ac:dyDescent="0.3">
      <c r="A39" s="11" t="s">
        <v>100</v>
      </c>
      <c r="B39" s="33">
        <f t="shared" si="0"/>
        <v>111</v>
      </c>
      <c r="C39" s="9">
        <v>114</v>
      </c>
      <c r="D39" s="37">
        <v>2.75</v>
      </c>
      <c r="E39" s="37">
        <v>0.93</v>
      </c>
      <c r="F39" s="9" t="s">
        <v>96</v>
      </c>
      <c r="G39" s="9" t="s">
        <v>95</v>
      </c>
      <c r="H39" s="9" t="s">
        <v>93</v>
      </c>
      <c r="I39" s="9" t="s">
        <v>92</v>
      </c>
      <c r="J39" s="9">
        <v>80</v>
      </c>
      <c r="K39" s="9"/>
      <c r="L39" s="9"/>
    </row>
    <row r="40" spans="1:12" ht="15.75" thickBot="1" x14ac:dyDescent="0.3">
      <c r="A40" s="11" t="s">
        <v>100</v>
      </c>
      <c r="B40" s="33">
        <f t="shared" si="0"/>
        <v>114</v>
      </c>
      <c r="C40" s="9">
        <v>117</v>
      </c>
      <c r="D40" s="37">
        <v>2.77</v>
      </c>
      <c r="E40" s="37">
        <v>0.94</v>
      </c>
      <c r="F40" s="9" t="s">
        <v>88</v>
      </c>
      <c r="G40" s="9" t="s">
        <v>95</v>
      </c>
      <c r="H40" s="9" t="s">
        <v>93</v>
      </c>
      <c r="I40" s="9" t="s">
        <v>92</v>
      </c>
      <c r="J40" s="9">
        <v>70</v>
      </c>
      <c r="K40" s="9"/>
      <c r="L40" s="9"/>
    </row>
    <row r="41" spans="1:12" ht="15.75" thickBot="1" x14ac:dyDescent="0.3">
      <c r="A41" s="11" t="s">
        <v>100</v>
      </c>
      <c r="B41" s="33">
        <f t="shared" si="0"/>
        <v>117</v>
      </c>
      <c r="C41" s="9">
        <v>120</v>
      </c>
      <c r="D41" s="37">
        <v>2.65</v>
      </c>
      <c r="E41" s="37">
        <v>0.5</v>
      </c>
      <c r="F41" s="9" t="s">
        <v>88</v>
      </c>
      <c r="G41" s="9" t="s">
        <v>95</v>
      </c>
      <c r="H41" s="9" t="s">
        <v>93</v>
      </c>
      <c r="I41" s="9" t="s">
        <v>92</v>
      </c>
      <c r="J41" s="9">
        <v>85</v>
      </c>
      <c r="K41" s="9"/>
      <c r="L41" s="9"/>
    </row>
    <row r="42" spans="1:12" ht="15.75" thickBot="1" x14ac:dyDescent="0.3">
      <c r="A42" s="11" t="s">
        <v>100</v>
      </c>
      <c r="B42" s="33">
        <f t="shared" si="0"/>
        <v>120</v>
      </c>
      <c r="C42" s="9">
        <v>123.6</v>
      </c>
      <c r="D42" s="37">
        <v>3.6</v>
      </c>
      <c r="E42" s="37">
        <v>2.5499999999999998</v>
      </c>
      <c r="F42" s="9" t="s">
        <v>88</v>
      </c>
      <c r="G42" s="9" t="s">
        <v>95</v>
      </c>
      <c r="H42" s="9" t="s">
        <v>93</v>
      </c>
      <c r="I42" s="9" t="s">
        <v>92</v>
      </c>
      <c r="J42" s="9">
        <v>75</v>
      </c>
      <c r="K42" s="9"/>
      <c r="L42" s="9"/>
    </row>
    <row r="43" spans="1:12" ht="15.75" thickBot="1" x14ac:dyDescent="0.3">
      <c r="A43" s="11" t="s">
        <v>100</v>
      </c>
      <c r="B43" s="33">
        <f t="shared" si="0"/>
        <v>123.6</v>
      </c>
      <c r="C43" s="9">
        <v>126.6</v>
      </c>
      <c r="D43" s="37">
        <v>3</v>
      </c>
      <c r="E43" s="37">
        <v>1.84</v>
      </c>
      <c r="F43" s="9" t="s">
        <v>88</v>
      </c>
      <c r="G43" s="9" t="s">
        <v>95</v>
      </c>
      <c r="H43" s="9" t="s">
        <v>93</v>
      </c>
      <c r="I43" s="9" t="s">
        <v>92</v>
      </c>
      <c r="J43" s="9">
        <v>26</v>
      </c>
      <c r="K43" s="9"/>
      <c r="L43" s="9"/>
    </row>
    <row r="44" spans="1:12" ht="15.75" thickBot="1" x14ac:dyDescent="0.3">
      <c r="A44" s="11" t="s">
        <v>100</v>
      </c>
      <c r="B44" s="33">
        <f t="shared" si="0"/>
        <v>126.6</v>
      </c>
      <c r="C44" s="9">
        <v>129.6</v>
      </c>
      <c r="D44" s="37">
        <v>2.6</v>
      </c>
      <c r="E44" s="37">
        <v>0.92</v>
      </c>
      <c r="F44" s="9" t="s">
        <v>88</v>
      </c>
      <c r="G44" s="9" t="s">
        <v>95</v>
      </c>
      <c r="H44" s="9" t="s">
        <v>93</v>
      </c>
      <c r="I44" s="9" t="s">
        <v>92</v>
      </c>
      <c r="J44" s="9">
        <v>85</v>
      </c>
      <c r="K44" s="9"/>
      <c r="L44" s="9"/>
    </row>
    <row r="45" spans="1:12" ht="15.75" thickBot="1" x14ac:dyDescent="0.3">
      <c r="A45" s="11" t="s">
        <v>100</v>
      </c>
      <c r="B45" s="33">
        <f t="shared" si="0"/>
        <v>129.6</v>
      </c>
      <c r="C45" s="9">
        <v>132.6</v>
      </c>
      <c r="D45" s="37">
        <v>3</v>
      </c>
      <c r="E45" s="37">
        <v>1.5</v>
      </c>
      <c r="F45" s="9" t="s">
        <v>88</v>
      </c>
      <c r="G45" s="9" t="s">
        <v>95</v>
      </c>
      <c r="H45" s="9" t="s">
        <v>93</v>
      </c>
      <c r="I45" s="9" t="s">
        <v>97</v>
      </c>
      <c r="J45" s="9">
        <v>32</v>
      </c>
      <c r="K45" s="9"/>
      <c r="L45" s="9"/>
    </row>
    <row r="46" spans="1:12" ht="15.75" thickBot="1" x14ac:dyDescent="0.3">
      <c r="A46" s="11" t="s">
        <v>100</v>
      </c>
      <c r="B46" s="33">
        <f t="shared" si="0"/>
        <v>132.6</v>
      </c>
      <c r="C46" s="9">
        <v>135.6</v>
      </c>
      <c r="D46" s="37">
        <v>2.98</v>
      </c>
      <c r="E46" s="37">
        <v>1.59</v>
      </c>
      <c r="F46" s="9" t="s">
        <v>88</v>
      </c>
      <c r="G46" s="9" t="s">
        <v>95</v>
      </c>
      <c r="H46" s="9" t="s">
        <v>93</v>
      </c>
      <c r="I46" s="9" t="s">
        <v>97</v>
      </c>
      <c r="J46" s="9">
        <v>35</v>
      </c>
      <c r="K46" s="9"/>
      <c r="L46" s="9"/>
    </row>
    <row r="47" spans="1:12" ht="15.75" thickBot="1" x14ac:dyDescent="0.3">
      <c r="A47" s="11" t="s">
        <v>100</v>
      </c>
      <c r="B47" s="33">
        <f t="shared" si="0"/>
        <v>135.6</v>
      </c>
      <c r="C47" s="9">
        <v>138.6</v>
      </c>
      <c r="D47" s="37">
        <v>3</v>
      </c>
      <c r="E47" s="37">
        <v>1.99</v>
      </c>
      <c r="F47" s="9" t="s">
        <v>88</v>
      </c>
      <c r="G47" s="9" t="s">
        <v>95</v>
      </c>
      <c r="H47" s="9" t="s">
        <v>93</v>
      </c>
      <c r="I47" s="9" t="s">
        <v>97</v>
      </c>
      <c r="J47" s="9">
        <v>23</v>
      </c>
      <c r="K47" s="9"/>
      <c r="L47" s="9"/>
    </row>
    <row r="48" spans="1:12" ht="15.75" thickBot="1" x14ac:dyDescent="0.3">
      <c r="A48" s="11" t="s">
        <v>100</v>
      </c>
      <c r="B48" s="33">
        <f t="shared" si="0"/>
        <v>138.6</v>
      </c>
      <c r="C48" s="9">
        <v>141.6</v>
      </c>
      <c r="D48" s="37">
        <v>3.15</v>
      </c>
      <c r="E48" s="37">
        <v>2.88</v>
      </c>
      <c r="F48" s="9" t="s">
        <v>97</v>
      </c>
      <c r="G48" s="9" t="s">
        <v>95</v>
      </c>
      <c r="H48" s="9" t="s">
        <v>93</v>
      </c>
      <c r="I48" s="9" t="s">
        <v>92</v>
      </c>
      <c r="J48" s="9">
        <v>14</v>
      </c>
      <c r="K48" s="9"/>
      <c r="L48" s="9"/>
    </row>
    <row r="49" spans="1:12" ht="15.75" thickBot="1" x14ac:dyDescent="0.3">
      <c r="A49" s="11" t="s">
        <v>100</v>
      </c>
      <c r="B49" s="33">
        <f t="shared" si="0"/>
        <v>141.6</v>
      </c>
      <c r="C49" s="9">
        <v>144.6</v>
      </c>
      <c r="D49" s="37">
        <v>3</v>
      </c>
      <c r="E49" s="37">
        <v>1.78</v>
      </c>
      <c r="F49" s="9" t="s">
        <v>97</v>
      </c>
      <c r="G49" s="9" t="s">
        <v>95</v>
      </c>
      <c r="H49" s="9" t="s">
        <v>93</v>
      </c>
      <c r="I49" s="9" t="s">
        <v>92</v>
      </c>
      <c r="J49" s="9">
        <v>26</v>
      </c>
      <c r="K49" s="9"/>
      <c r="L49" s="9"/>
    </row>
    <row r="50" spans="1:12" ht="15.75" thickBot="1" x14ac:dyDescent="0.3">
      <c r="A50" s="11" t="s">
        <v>100</v>
      </c>
      <c r="B50" s="33">
        <f t="shared" si="0"/>
        <v>144.6</v>
      </c>
      <c r="C50" s="9">
        <v>147.6</v>
      </c>
      <c r="D50" s="37">
        <v>2.95</v>
      </c>
      <c r="E50" s="37">
        <v>2.0099999999999998</v>
      </c>
      <c r="F50" s="9" t="s">
        <v>88</v>
      </c>
      <c r="G50" s="9" t="s">
        <v>95</v>
      </c>
      <c r="H50" s="9" t="s">
        <v>93</v>
      </c>
      <c r="I50" s="9" t="s">
        <v>92</v>
      </c>
      <c r="J50" s="9">
        <v>27</v>
      </c>
      <c r="K50" s="9"/>
      <c r="L50" s="9"/>
    </row>
    <row r="51" spans="1:12" ht="15.75" thickBot="1" x14ac:dyDescent="0.3">
      <c r="A51" s="11" t="s">
        <v>100</v>
      </c>
      <c r="B51" s="33">
        <f t="shared" si="0"/>
        <v>147.6</v>
      </c>
      <c r="C51" s="9">
        <v>150.6</v>
      </c>
      <c r="D51" s="37">
        <v>2.9</v>
      </c>
      <c r="E51" s="37">
        <v>1.28</v>
      </c>
      <c r="F51" s="9" t="s">
        <v>88</v>
      </c>
      <c r="G51" s="9" t="s">
        <v>95</v>
      </c>
      <c r="H51" s="9" t="s">
        <v>93</v>
      </c>
      <c r="I51" s="9" t="s">
        <v>92</v>
      </c>
      <c r="J51" s="9">
        <v>43</v>
      </c>
      <c r="K51" s="9"/>
      <c r="L51" s="9"/>
    </row>
    <row r="52" spans="1:12" ht="15.75" thickBot="1" x14ac:dyDescent="0.3">
      <c r="A52" s="11" t="s">
        <v>100</v>
      </c>
      <c r="B52" s="33">
        <f t="shared" si="0"/>
        <v>150.6</v>
      </c>
      <c r="C52" s="9">
        <v>153.6</v>
      </c>
      <c r="D52" s="37">
        <v>3.1</v>
      </c>
      <c r="E52" s="37">
        <v>1.3</v>
      </c>
      <c r="F52" s="9" t="s">
        <v>88</v>
      </c>
      <c r="G52" s="9" t="s">
        <v>95</v>
      </c>
      <c r="H52" s="9" t="s">
        <v>93</v>
      </c>
      <c r="I52" s="9" t="s">
        <v>96</v>
      </c>
      <c r="J52" s="9">
        <v>38</v>
      </c>
      <c r="K52" s="9"/>
      <c r="L52" s="9"/>
    </row>
    <row r="53" spans="1:12" ht="15.75" thickBot="1" x14ac:dyDescent="0.3">
      <c r="A53" s="11" t="s">
        <v>100</v>
      </c>
      <c r="B53" s="33">
        <f t="shared" si="0"/>
        <v>153.6</v>
      </c>
      <c r="C53" s="9">
        <v>156.6</v>
      </c>
      <c r="D53" s="37">
        <v>2.94</v>
      </c>
      <c r="E53" s="37">
        <v>0.71</v>
      </c>
      <c r="F53" s="9" t="s">
        <v>88</v>
      </c>
      <c r="G53" s="9" t="s">
        <v>95</v>
      </c>
      <c r="H53" s="9" t="s">
        <v>93</v>
      </c>
      <c r="I53" s="9" t="s">
        <v>97</v>
      </c>
      <c r="J53" s="9">
        <v>60</v>
      </c>
      <c r="K53" s="9"/>
      <c r="L53" s="9"/>
    </row>
    <row r="54" spans="1:12" ht="15.75" thickBot="1" x14ac:dyDescent="0.3">
      <c r="A54" s="11" t="s">
        <v>100</v>
      </c>
      <c r="B54" s="33">
        <f t="shared" si="0"/>
        <v>156.6</v>
      </c>
      <c r="C54" s="9">
        <v>159.6</v>
      </c>
      <c r="D54" s="37">
        <v>2.91</v>
      </c>
      <c r="E54" s="37">
        <v>1.34</v>
      </c>
      <c r="F54" s="9" t="s">
        <v>88</v>
      </c>
      <c r="G54" s="9" t="s">
        <v>95</v>
      </c>
      <c r="H54" s="9" t="s">
        <v>93</v>
      </c>
      <c r="I54" s="9" t="s">
        <v>97</v>
      </c>
      <c r="J54" s="9">
        <v>38</v>
      </c>
      <c r="K54" s="9"/>
      <c r="L54" s="9"/>
    </row>
    <row r="55" spans="1:12" ht="15.75" thickBot="1" x14ac:dyDescent="0.3">
      <c r="A55" s="11" t="s">
        <v>100</v>
      </c>
      <c r="B55" s="33">
        <f t="shared" si="0"/>
        <v>159.6</v>
      </c>
      <c r="C55" s="9">
        <v>162.6</v>
      </c>
      <c r="D55" s="37">
        <v>2.94</v>
      </c>
      <c r="E55" s="37">
        <v>1.46</v>
      </c>
      <c r="F55" s="9" t="s">
        <v>88</v>
      </c>
      <c r="G55" s="9" t="s">
        <v>95</v>
      </c>
      <c r="H55" s="9" t="s">
        <v>93</v>
      </c>
      <c r="I55" s="9" t="s">
        <v>97</v>
      </c>
      <c r="J55" s="9">
        <v>40</v>
      </c>
      <c r="K55" s="9"/>
      <c r="L55" s="9"/>
    </row>
    <row r="56" spans="1:12" ht="15.75" thickBot="1" x14ac:dyDescent="0.3">
      <c r="A56" s="11" t="s">
        <v>100</v>
      </c>
      <c r="B56" s="33">
        <f t="shared" si="0"/>
        <v>162.6</v>
      </c>
      <c r="C56" s="9">
        <v>165.6</v>
      </c>
      <c r="D56" s="37">
        <v>2.82</v>
      </c>
      <c r="E56" s="37">
        <v>1.1499999999999999</v>
      </c>
      <c r="F56" s="9" t="s">
        <v>88</v>
      </c>
      <c r="G56" s="9" t="s">
        <v>95</v>
      </c>
      <c r="H56" s="9" t="s">
        <v>93</v>
      </c>
      <c r="I56" s="9" t="s">
        <v>96</v>
      </c>
      <c r="J56" s="9">
        <v>70</v>
      </c>
      <c r="K56" s="9"/>
      <c r="L56" s="9"/>
    </row>
    <row r="57" spans="1:12" ht="15.75" thickBot="1" x14ac:dyDescent="0.3">
      <c r="A57" s="11" t="s">
        <v>100</v>
      </c>
      <c r="B57" s="33">
        <f t="shared" si="0"/>
        <v>165.6</v>
      </c>
      <c r="C57" s="9">
        <v>168.6</v>
      </c>
      <c r="D57" s="37">
        <v>3</v>
      </c>
      <c r="E57" s="37">
        <v>1.1299999999999999</v>
      </c>
      <c r="F57" s="9" t="s">
        <v>88</v>
      </c>
      <c r="G57" s="9" t="s">
        <v>95</v>
      </c>
      <c r="H57" s="9" t="s">
        <v>93</v>
      </c>
      <c r="I57" s="9" t="s">
        <v>92</v>
      </c>
      <c r="J57" s="9">
        <v>45</v>
      </c>
      <c r="K57" s="9"/>
      <c r="L57" s="9"/>
    </row>
    <row r="58" spans="1:12" ht="15.75" thickBot="1" x14ac:dyDescent="0.3">
      <c r="A58" s="11" t="s">
        <v>100</v>
      </c>
      <c r="B58" s="33">
        <f t="shared" si="0"/>
        <v>168.6</v>
      </c>
      <c r="C58" s="9">
        <v>171.6</v>
      </c>
      <c r="D58" s="37">
        <v>2.98</v>
      </c>
      <c r="E58" s="37">
        <v>2.56</v>
      </c>
      <c r="F58" s="9" t="s">
        <v>97</v>
      </c>
      <c r="G58" s="9" t="s">
        <v>95</v>
      </c>
      <c r="H58" s="9" t="s">
        <v>93</v>
      </c>
      <c r="I58" s="9" t="s">
        <v>92</v>
      </c>
      <c r="J58" s="9">
        <v>18</v>
      </c>
      <c r="K58" s="9"/>
      <c r="L58" s="9"/>
    </row>
    <row r="59" spans="1:12" ht="15.75" thickBot="1" x14ac:dyDescent="0.3">
      <c r="A59" s="11" t="s">
        <v>100</v>
      </c>
      <c r="B59" s="33">
        <f t="shared" si="0"/>
        <v>171.6</v>
      </c>
      <c r="C59" s="9">
        <v>174.6</v>
      </c>
      <c r="D59" s="37">
        <v>2.92</v>
      </c>
      <c r="E59" s="37">
        <v>1.93</v>
      </c>
      <c r="F59" s="9" t="s">
        <v>88</v>
      </c>
      <c r="G59" s="9" t="s">
        <v>95</v>
      </c>
      <c r="H59" s="9" t="s">
        <v>93</v>
      </c>
      <c r="I59" s="9" t="s">
        <v>92</v>
      </c>
      <c r="J59" s="9">
        <v>32</v>
      </c>
      <c r="K59" s="9"/>
      <c r="L59" s="9"/>
    </row>
    <row r="60" spans="1:12" ht="15.75" thickBot="1" x14ac:dyDescent="0.3">
      <c r="A60" s="11" t="s">
        <v>100</v>
      </c>
      <c r="B60" s="33">
        <f t="shared" si="0"/>
        <v>174.6</v>
      </c>
      <c r="C60" s="9">
        <v>177.6</v>
      </c>
      <c r="D60" s="37">
        <v>3</v>
      </c>
      <c r="E60" s="37">
        <v>1.1200000000000001</v>
      </c>
      <c r="F60" s="9" t="s">
        <v>88</v>
      </c>
      <c r="G60" s="9" t="s">
        <v>94</v>
      </c>
      <c r="H60" s="9" t="s">
        <v>93</v>
      </c>
      <c r="I60" s="9" t="s">
        <v>92</v>
      </c>
      <c r="J60" s="9">
        <v>54</v>
      </c>
      <c r="K60" s="9"/>
      <c r="L60" s="9"/>
    </row>
    <row r="61" spans="1:12" ht="15.75" thickBot="1" x14ac:dyDescent="0.3">
      <c r="A61" s="11" t="s">
        <v>100</v>
      </c>
      <c r="B61" s="33">
        <f t="shared" si="0"/>
        <v>177.6</v>
      </c>
      <c r="C61" s="9">
        <v>180.6</v>
      </c>
      <c r="D61" s="37">
        <v>2.83</v>
      </c>
      <c r="E61" s="37">
        <v>1.44</v>
      </c>
      <c r="F61" s="9" t="s">
        <v>88</v>
      </c>
      <c r="G61" s="9" t="s">
        <v>95</v>
      </c>
      <c r="H61" s="9" t="s">
        <v>93</v>
      </c>
      <c r="I61" s="9" t="s">
        <v>96</v>
      </c>
      <c r="J61" s="9">
        <v>45</v>
      </c>
      <c r="K61" s="9"/>
      <c r="L61" s="9"/>
    </row>
    <row r="62" spans="1:12" ht="15.75" thickBot="1" x14ac:dyDescent="0.3">
      <c r="A62" s="11" t="s">
        <v>100</v>
      </c>
      <c r="B62" s="33">
        <f t="shared" si="0"/>
        <v>180.6</v>
      </c>
      <c r="C62" s="9">
        <v>183.6</v>
      </c>
      <c r="D62" s="37">
        <v>2.86</v>
      </c>
      <c r="E62" s="37">
        <v>2.61</v>
      </c>
      <c r="F62" s="9" t="s">
        <v>88</v>
      </c>
      <c r="G62" s="9" t="s">
        <v>95</v>
      </c>
      <c r="H62" s="9" t="s">
        <v>93</v>
      </c>
      <c r="I62" s="9" t="s">
        <v>92</v>
      </c>
      <c r="J62" s="9">
        <v>10</v>
      </c>
      <c r="K62" s="9"/>
      <c r="L62" s="9"/>
    </row>
    <row r="63" spans="1:12" ht="15.75" thickBot="1" x14ac:dyDescent="0.3">
      <c r="A63" s="11" t="s">
        <v>100</v>
      </c>
      <c r="B63" s="33">
        <f t="shared" si="0"/>
        <v>183.6</v>
      </c>
      <c r="C63" s="9">
        <v>186.6</v>
      </c>
      <c r="D63" s="37">
        <v>3</v>
      </c>
      <c r="E63" s="37">
        <v>1.44</v>
      </c>
      <c r="F63" s="9" t="s">
        <v>97</v>
      </c>
      <c r="G63" s="9" t="s">
        <v>95</v>
      </c>
      <c r="H63" s="9" t="s">
        <v>93</v>
      </c>
      <c r="I63" s="9" t="s">
        <v>92</v>
      </c>
      <c r="J63" s="9">
        <v>36</v>
      </c>
      <c r="K63" s="9"/>
      <c r="L63" s="9"/>
    </row>
    <row r="64" spans="1:12" ht="15.75" thickBot="1" x14ac:dyDescent="0.3">
      <c r="A64" s="11" t="s">
        <v>100</v>
      </c>
      <c r="B64" s="33">
        <f t="shared" si="0"/>
        <v>186.6</v>
      </c>
      <c r="C64" s="9">
        <v>189.6</v>
      </c>
      <c r="D64" s="37">
        <v>2.83</v>
      </c>
      <c r="E64" s="37">
        <v>1.57</v>
      </c>
      <c r="F64" s="9" t="s">
        <v>88</v>
      </c>
      <c r="G64" s="9" t="s">
        <v>95</v>
      </c>
      <c r="H64" s="9" t="s">
        <v>93</v>
      </c>
      <c r="I64" s="9" t="s">
        <v>92</v>
      </c>
      <c r="J64" s="9">
        <v>34</v>
      </c>
      <c r="K64" s="9"/>
      <c r="L64" s="9"/>
    </row>
    <row r="65" spans="1:12" ht="15.75" thickBot="1" x14ac:dyDescent="0.3">
      <c r="A65" s="11" t="s">
        <v>100</v>
      </c>
      <c r="B65" s="33">
        <f t="shared" si="0"/>
        <v>189.6</v>
      </c>
      <c r="C65" s="9">
        <v>192.6</v>
      </c>
      <c r="D65" s="37">
        <v>3</v>
      </c>
      <c r="E65" s="37">
        <v>1.67</v>
      </c>
      <c r="F65" s="9" t="s">
        <v>88</v>
      </c>
      <c r="G65" s="9" t="s">
        <v>95</v>
      </c>
      <c r="H65" s="9" t="s">
        <v>93</v>
      </c>
      <c r="I65" s="9" t="s">
        <v>96</v>
      </c>
      <c r="J65" s="9">
        <v>14</v>
      </c>
      <c r="K65" s="9"/>
      <c r="L65" s="9"/>
    </row>
    <row r="66" spans="1:12" ht="15.75" thickBot="1" x14ac:dyDescent="0.3">
      <c r="A66" s="11" t="s">
        <v>100</v>
      </c>
      <c r="B66" s="33">
        <f t="shared" si="0"/>
        <v>192.6</v>
      </c>
      <c r="C66" s="9">
        <v>195.6</v>
      </c>
      <c r="D66" s="37">
        <v>3</v>
      </c>
      <c r="E66" s="37">
        <v>2.77</v>
      </c>
      <c r="F66" s="9" t="s">
        <v>97</v>
      </c>
      <c r="G66" s="9" t="s">
        <v>95</v>
      </c>
      <c r="H66" s="9" t="s">
        <v>93</v>
      </c>
      <c r="I66" s="9" t="s">
        <v>92</v>
      </c>
      <c r="J66" s="9">
        <v>12</v>
      </c>
      <c r="K66" s="9"/>
      <c r="L66" s="9"/>
    </row>
    <row r="67" spans="1:12" ht="15.75" thickBot="1" x14ac:dyDescent="0.3">
      <c r="A67" s="11" t="s">
        <v>100</v>
      </c>
      <c r="B67" s="33">
        <f t="shared" si="0"/>
        <v>195.6</v>
      </c>
      <c r="C67" s="9">
        <v>198.6</v>
      </c>
      <c r="D67" s="37">
        <v>2.9</v>
      </c>
      <c r="E67" s="37">
        <v>2.4700000000000002</v>
      </c>
      <c r="F67" s="9" t="s">
        <v>88</v>
      </c>
      <c r="G67" s="9" t="s">
        <v>95</v>
      </c>
      <c r="H67" s="9" t="s">
        <v>93</v>
      </c>
      <c r="I67" s="9" t="s">
        <v>92</v>
      </c>
      <c r="J67" s="9">
        <v>17</v>
      </c>
      <c r="K67" s="9"/>
      <c r="L67" s="9"/>
    </row>
    <row r="68" spans="1:12" ht="15.75" thickBot="1" x14ac:dyDescent="0.3">
      <c r="A68" s="11" t="s">
        <v>100</v>
      </c>
      <c r="B68" s="33">
        <f t="shared" ref="B68:B119" si="1">C67</f>
        <v>198.6</v>
      </c>
      <c r="C68" s="9">
        <v>201.6</v>
      </c>
      <c r="D68" s="37">
        <v>3</v>
      </c>
      <c r="E68" s="37">
        <v>1.56</v>
      </c>
      <c r="F68" s="9" t="s">
        <v>88</v>
      </c>
      <c r="G68" s="9" t="s">
        <v>90</v>
      </c>
      <c r="H68" s="9" t="s">
        <v>93</v>
      </c>
      <c r="I68" s="9" t="s">
        <v>92</v>
      </c>
      <c r="J68" s="9">
        <v>31</v>
      </c>
      <c r="K68" s="9"/>
      <c r="L68" s="9"/>
    </row>
    <row r="69" spans="1:12" ht="15.75" thickBot="1" x14ac:dyDescent="0.3">
      <c r="A69" s="11" t="s">
        <v>100</v>
      </c>
      <c r="B69" s="33">
        <f t="shared" si="1"/>
        <v>201.6</v>
      </c>
      <c r="C69" s="9">
        <v>204.6</v>
      </c>
      <c r="D69" s="37">
        <v>2.79</v>
      </c>
      <c r="E69" s="37">
        <v>2.02</v>
      </c>
      <c r="F69" s="9" t="s">
        <v>88</v>
      </c>
      <c r="G69" s="9" t="s">
        <v>90</v>
      </c>
      <c r="H69" s="9" t="s">
        <v>93</v>
      </c>
      <c r="I69" s="9" t="s">
        <v>92</v>
      </c>
      <c r="J69" s="9">
        <v>21</v>
      </c>
      <c r="K69" s="9"/>
      <c r="L69" s="9"/>
    </row>
    <row r="70" spans="1:12" ht="15.75" thickBot="1" x14ac:dyDescent="0.3">
      <c r="A70" s="11" t="s">
        <v>100</v>
      </c>
      <c r="B70" s="33">
        <f t="shared" si="1"/>
        <v>204.6</v>
      </c>
      <c r="C70" s="9">
        <v>207.6</v>
      </c>
      <c r="D70" s="37">
        <v>3</v>
      </c>
      <c r="E70" s="37">
        <v>2.2200000000000002</v>
      </c>
      <c r="F70" s="9" t="s">
        <v>88</v>
      </c>
      <c r="G70" s="9" t="s">
        <v>103</v>
      </c>
      <c r="H70" s="9" t="s">
        <v>93</v>
      </c>
      <c r="I70" s="9" t="s">
        <v>92</v>
      </c>
      <c r="J70" s="9">
        <v>26</v>
      </c>
      <c r="K70" s="9"/>
      <c r="L70" s="9"/>
    </row>
    <row r="71" spans="1:12" ht="15.75" thickBot="1" x14ac:dyDescent="0.3">
      <c r="A71" s="11" t="s">
        <v>100</v>
      </c>
      <c r="B71" s="33">
        <f t="shared" si="1"/>
        <v>207.6</v>
      </c>
      <c r="C71" s="9">
        <v>210.6</v>
      </c>
      <c r="D71" s="37">
        <v>2.95</v>
      </c>
      <c r="E71" s="37">
        <v>2.95</v>
      </c>
      <c r="F71" s="9" t="s">
        <v>88</v>
      </c>
      <c r="G71" s="9" t="s">
        <v>95</v>
      </c>
      <c r="H71" s="9" t="s">
        <v>93</v>
      </c>
      <c r="I71" s="9" t="s">
        <v>92</v>
      </c>
      <c r="J71" s="9">
        <v>9</v>
      </c>
      <c r="K71" s="9"/>
      <c r="L71" s="9"/>
    </row>
    <row r="72" spans="1:12" ht="15.75" thickBot="1" x14ac:dyDescent="0.3">
      <c r="A72" s="11" t="s">
        <v>100</v>
      </c>
      <c r="B72" s="33">
        <f t="shared" si="1"/>
        <v>210.6</v>
      </c>
      <c r="C72" s="9">
        <v>213.6</v>
      </c>
      <c r="D72" s="37">
        <v>3.16</v>
      </c>
      <c r="E72" s="37">
        <v>2.78</v>
      </c>
      <c r="F72" s="9" t="s">
        <v>97</v>
      </c>
      <c r="G72" s="9" t="s">
        <v>95</v>
      </c>
      <c r="H72" s="9" t="s">
        <v>93</v>
      </c>
      <c r="I72" s="9" t="s">
        <v>92</v>
      </c>
      <c r="J72" s="9">
        <v>13</v>
      </c>
      <c r="K72" s="9"/>
      <c r="L72" s="9"/>
    </row>
    <row r="73" spans="1:12" ht="15.75" thickBot="1" x14ac:dyDescent="0.3">
      <c r="A73" s="11" t="s">
        <v>100</v>
      </c>
      <c r="B73" s="33">
        <f t="shared" si="1"/>
        <v>213.6</v>
      </c>
      <c r="C73" s="9">
        <v>216.6</v>
      </c>
      <c r="D73" s="37">
        <v>2.7</v>
      </c>
      <c r="E73" s="37">
        <v>1.83</v>
      </c>
      <c r="F73" s="9" t="s">
        <v>97</v>
      </c>
      <c r="G73" s="9" t="s">
        <v>95</v>
      </c>
      <c r="H73" s="9" t="s">
        <v>93</v>
      </c>
      <c r="I73" s="9" t="s">
        <v>92</v>
      </c>
      <c r="J73" s="9">
        <v>45</v>
      </c>
      <c r="K73" s="9"/>
      <c r="L73" s="9"/>
    </row>
    <row r="74" spans="1:12" ht="15.75" thickBot="1" x14ac:dyDescent="0.3">
      <c r="A74" s="11" t="s">
        <v>100</v>
      </c>
      <c r="B74" s="33">
        <f t="shared" si="1"/>
        <v>216.6</v>
      </c>
      <c r="C74" s="9">
        <v>219.6</v>
      </c>
      <c r="D74" s="37">
        <v>3</v>
      </c>
      <c r="E74" s="37">
        <v>2.29</v>
      </c>
      <c r="F74" s="9" t="s">
        <v>88</v>
      </c>
      <c r="G74" s="9" t="s">
        <v>95</v>
      </c>
      <c r="H74" s="9" t="s">
        <v>93</v>
      </c>
      <c r="I74" s="9" t="s">
        <v>92</v>
      </c>
      <c r="J74" s="9">
        <v>21</v>
      </c>
      <c r="K74" s="9"/>
      <c r="L74" s="9"/>
    </row>
    <row r="75" spans="1:12" ht="15.75" thickBot="1" x14ac:dyDescent="0.3">
      <c r="A75" s="11" t="s">
        <v>100</v>
      </c>
      <c r="B75" s="33">
        <f t="shared" si="1"/>
        <v>219.6</v>
      </c>
      <c r="C75" s="9">
        <v>222.6</v>
      </c>
      <c r="D75" s="37">
        <v>2.99</v>
      </c>
      <c r="E75" s="37">
        <v>2.21</v>
      </c>
      <c r="F75" s="9" t="s">
        <v>88</v>
      </c>
      <c r="G75" s="9" t="s">
        <v>95</v>
      </c>
      <c r="H75" s="9" t="s">
        <v>93</v>
      </c>
      <c r="I75" s="9" t="s">
        <v>92</v>
      </c>
      <c r="J75" s="9">
        <v>22</v>
      </c>
      <c r="K75" s="9"/>
      <c r="L75" s="9"/>
    </row>
    <row r="76" spans="1:12" ht="15.75" thickBot="1" x14ac:dyDescent="0.3">
      <c r="A76" s="11" t="s">
        <v>100</v>
      </c>
      <c r="B76" s="33">
        <f t="shared" si="1"/>
        <v>222.6</v>
      </c>
      <c r="C76" s="9">
        <v>225.6</v>
      </c>
      <c r="D76" s="37">
        <v>2.93</v>
      </c>
      <c r="E76" s="37">
        <v>1.52</v>
      </c>
      <c r="F76" s="9" t="s">
        <v>88</v>
      </c>
      <c r="G76" s="9" t="s">
        <v>95</v>
      </c>
      <c r="H76" s="9" t="s">
        <v>93</v>
      </c>
      <c r="I76" s="9" t="s">
        <v>92</v>
      </c>
      <c r="J76" s="9">
        <v>41</v>
      </c>
      <c r="K76" s="9"/>
      <c r="L76" s="9"/>
    </row>
    <row r="77" spans="1:12" ht="15.75" thickBot="1" x14ac:dyDescent="0.3">
      <c r="A77" s="11" t="s">
        <v>100</v>
      </c>
      <c r="B77" s="33">
        <f t="shared" si="1"/>
        <v>225.6</v>
      </c>
      <c r="C77" s="9">
        <v>228.6</v>
      </c>
      <c r="D77" s="37">
        <v>3</v>
      </c>
      <c r="E77" s="37">
        <v>2.52</v>
      </c>
      <c r="F77" s="9" t="s">
        <v>88</v>
      </c>
      <c r="G77" s="9" t="s">
        <v>95</v>
      </c>
      <c r="H77" s="9" t="s">
        <v>93</v>
      </c>
      <c r="I77" s="9" t="s">
        <v>92</v>
      </c>
      <c r="J77" s="9">
        <v>22</v>
      </c>
      <c r="K77" s="9"/>
      <c r="L77" s="9"/>
    </row>
    <row r="78" spans="1:12" ht="15.75" thickBot="1" x14ac:dyDescent="0.3">
      <c r="A78" s="11" t="s">
        <v>100</v>
      </c>
      <c r="B78" s="33">
        <f t="shared" si="1"/>
        <v>228.6</v>
      </c>
      <c r="C78" s="9">
        <v>231.6</v>
      </c>
      <c r="D78" s="37">
        <v>3</v>
      </c>
      <c r="E78" s="37">
        <v>2.58</v>
      </c>
      <c r="F78" s="9" t="s">
        <v>97</v>
      </c>
      <c r="G78" s="9" t="s">
        <v>95</v>
      </c>
      <c r="H78" s="9" t="s">
        <v>93</v>
      </c>
      <c r="I78" s="9" t="s">
        <v>92</v>
      </c>
      <c r="J78" s="9">
        <v>21</v>
      </c>
      <c r="K78" s="9"/>
      <c r="L78" s="9"/>
    </row>
    <row r="79" spans="1:12" ht="15.75" thickBot="1" x14ac:dyDescent="0.3">
      <c r="A79" s="11" t="s">
        <v>100</v>
      </c>
      <c r="B79" s="33">
        <f t="shared" si="1"/>
        <v>231.6</v>
      </c>
      <c r="C79" s="9">
        <v>234.6</v>
      </c>
      <c r="D79" s="37">
        <v>2.91</v>
      </c>
      <c r="E79" s="37">
        <v>2.08</v>
      </c>
      <c r="F79" s="9" t="s">
        <v>88</v>
      </c>
      <c r="G79" s="9" t="s">
        <v>95</v>
      </c>
      <c r="H79" s="9" t="s">
        <v>93</v>
      </c>
      <c r="I79" s="9" t="s">
        <v>97</v>
      </c>
      <c r="J79" s="9">
        <v>24</v>
      </c>
      <c r="K79" s="9"/>
      <c r="L79" s="9"/>
    </row>
    <row r="80" spans="1:12" ht="15.75" thickBot="1" x14ac:dyDescent="0.3">
      <c r="A80" s="11" t="s">
        <v>100</v>
      </c>
      <c r="B80" s="33">
        <f t="shared" si="1"/>
        <v>234.6</v>
      </c>
      <c r="C80" s="9">
        <v>237.6</v>
      </c>
      <c r="D80" s="37">
        <v>3</v>
      </c>
      <c r="E80" s="37">
        <v>2.39</v>
      </c>
      <c r="F80" s="9" t="s">
        <v>97</v>
      </c>
      <c r="G80" s="9" t="s">
        <v>95</v>
      </c>
      <c r="H80" s="9" t="s">
        <v>93</v>
      </c>
      <c r="I80" s="9" t="s">
        <v>97</v>
      </c>
      <c r="J80" s="9">
        <v>23</v>
      </c>
      <c r="K80" s="9"/>
      <c r="L80" s="9"/>
    </row>
    <row r="81" spans="1:12" ht="15.75" thickBot="1" x14ac:dyDescent="0.3">
      <c r="A81" s="11" t="s">
        <v>100</v>
      </c>
      <c r="B81" s="33">
        <f t="shared" si="1"/>
        <v>237.6</v>
      </c>
      <c r="C81" s="9">
        <v>240.6</v>
      </c>
      <c r="D81" s="37">
        <v>2.92</v>
      </c>
      <c r="E81" s="37">
        <v>1.63</v>
      </c>
      <c r="F81" s="9" t="s">
        <v>97</v>
      </c>
      <c r="G81" s="9" t="s">
        <v>95</v>
      </c>
      <c r="H81" s="9" t="s">
        <v>93</v>
      </c>
      <c r="I81" s="9" t="s">
        <v>102</v>
      </c>
      <c r="J81" s="9">
        <v>37</v>
      </c>
      <c r="K81" s="9"/>
      <c r="L81" s="9"/>
    </row>
    <row r="82" spans="1:12" ht="15.75" thickBot="1" x14ac:dyDescent="0.3">
      <c r="A82" s="11" t="s">
        <v>100</v>
      </c>
      <c r="B82" s="33">
        <f t="shared" si="1"/>
        <v>240.6</v>
      </c>
      <c r="C82" s="9">
        <v>243.6</v>
      </c>
      <c r="D82" s="37">
        <v>3</v>
      </c>
      <c r="E82" s="37">
        <v>2.58</v>
      </c>
      <c r="F82" s="9" t="s">
        <v>97</v>
      </c>
      <c r="G82" s="9" t="s">
        <v>95</v>
      </c>
      <c r="H82" s="9" t="s">
        <v>93</v>
      </c>
      <c r="I82" s="9" t="s">
        <v>97</v>
      </c>
      <c r="J82" s="9">
        <v>16</v>
      </c>
      <c r="K82" s="9"/>
      <c r="L82" s="9"/>
    </row>
    <row r="83" spans="1:12" ht="15.75" thickBot="1" x14ac:dyDescent="0.3">
      <c r="A83" s="11" t="s">
        <v>100</v>
      </c>
      <c r="B83" s="33">
        <f t="shared" si="1"/>
        <v>243.6</v>
      </c>
      <c r="C83" s="9">
        <v>246.6</v>
      </c>
      <c r="D83" s="37">
        <v>3</v>
      </c>
      <c r="E83" s="37">
        <v>2.5099999999999998</v>
      </c>
      <c r="F83" s="9" t="s">
        <v>102</v>
      </c>
      <c r="G83" s="9" t="s">
        <v>95</v>
      </c>
      <c r="H83" s="9" t="s">
        <v>93</v>
      </c>
      <c r="I83" s="9" t="s">
        <v>97</v>
      </c>
      <c r="J83" s="9">
        <v>21</v>
      </c>
      <c r="K83" s="9"/>
      <c r="L83" s="9"/>
    </row>
    <row r="84" spans="1:12" ht="15.75" thickBot="1" x14ac:dyDescent="0.3">
      <c r="A84" s="11" t="s">
        <v>100</v>
      </c>
      <c r="B84" s="33">
        <f t="shared" si="1"/>
        <v>246.6</v>
      </c>
      <c r="C84" s="9">
        <v>249.6</v>
      </c>
      <c r="D84" s="37">
        <v>2.88</v>
      </c>
      <c r="E84" s="37">
        <v>2.3199999999999998</v>
      </c>
      <c r="F84" s="9" t="s">
        <v>97</v>
      </c>
      <c r="G84" s="9" t="s">
        <v>95</v>
      </c>
      <c r="H84" s="9" t="s">
        <v>93</v>
      </c>
      <c r="I84" s="9" t="s">
        <v>97</v>
      </c>
      <c r="J84" s="9">
        <v>17</v>
      </c>
      <c r="K84" s="9"/>
      <c r="L84" s="9"/>
    </row>
    <row r="85" spans="1:12" ht="15.75" thickBot="1" x14ac:dyDescent="0.3">
      <c r="A85" s="11" t="s">
        <v>100</v>
      </c>
      <c r="B85" s="33">
        <f t="shared" si="1"/>
        <v>249.6</v>
      </c>
      <c r="C85" s="9">
        <v>252.6</v>
      </c>
      <c r="D85" s="37">
        <v>3.16</v>
      </c>
      <c r="E85" s="37">
        <v>2.91</v>
      </c>
      <c r="F85" s="9" t="s">
        <v>97</v>
      </c>
      <c r="G85" s="9" t="s">
        <v>95</v>
      </c>
      <c r="H85" s="9" t="s">
        <v>93</v>
      </c>
      <c r="I85" s="9" t="s">
        <v>97</v>
      </c>
      <c r="J85" s="9">
        <v>12</v>
      </c>
      <c r="K85" s="9"/>
      <c r="L85" s="9"/>
    </row>
    <row r="86" spans="1:12" ht="15.75" thickBot="1" x14ac:dyDescent="0.3">
      <c r="A86" s="11" t="s">
        <v>100</v>
      </c>
      <c r="B86" s="33">
        <f t="shared" si="1"/>
        <v>252.6</v>
      </c>
      <c r="C86" s="9">
        <v>255.6</v>
      </c>
      <c r="D86" s="37">
        <v>2.99</v>
      </c>
      <c r="E86" s="37">
        <v>2.58</v>
      </c>
      <c r="F86" s="9" t="s">
        <v>88</v>
      </c>
      <c r="G86" s="9" t="s">
        <v>95</v>
      </c>
      <c r="H86" s="9" t="s">
        <v>93</v>
      </c>
      <c r="I86" s="9" t="s">
        <v>92</v>
      </c>
      <c r="J86" s="9">
        <v>14</v>
      </c>
      <c r="K86" s="9"/>
      <c r="L86" s="9"/>
    </row>
    <row r="87" spans="1:12" ht="15.75" thickBot="1" x14ac:dyDescent="0.3">
      <c r="A87" s="11" t="s">
        <v>100</v>
      </c>
      <c r="B87" s="33">
        <f t="shared" si="1"/>
        <v>255.6</v>
      </c>
      <c r="C87" s="9">
        <v>258.60000000000002</v>
      </c>
      <c r="D87" s="37">
        <v>2.97</v>
      </c>
      <c r="E87" s="37">
        <v>2.7</v>
      </c>
      <c r="F87" s="9" t="s">
        <v>97</v>
      </c>
      <c r="G87" s="9" t="s">
        <v>95</v>
      </c>
      <c r="H87" s="9" t="s">
        <v>93</v>
      </c>
      <c r="I87" s="9" t="s">
        <v>92</v>
      </c>
      <c r="J87" s="9">
        <v>13</v>
      </c>
      <c r="K87" s="9"/>
      <c r="L87" s="9"/>
    </row>
    <row r="88" spans="1:12" ht="15.75" thickBot="1" x14ac:dyDescent="0.3">
      <c r="A88" s="11" t="s">
        <v>100</v>
      </c>
      <c r="B88" s="33">
        <f t="shared" si="1"/>
        <v>258.60000000000002</v>
      </c>
      <c r="C88" s="9">
        <v>261.60000000000002</v>
      </c>
      <c r="D88" s="37">
        <v>3</v>
      </c>
      <c r="E88" s="37">
        <v>2.4300000000000002</v>
      </c>
      <c r="F88" s="9" t="s">
        <v>88</v>
      </c>
      <c r="G88" s="9" t="s">
        <v>95</v>
      </c>
      <c r="H88" s="9" t="s">
        <v>93</v>
      </c>
      <c r="I88" s="9" t="s">
        <v>92</v>
      </c>
      <c r="J88" s="9">
        <v>15</v>
      </c>
      <c r="K88" s="9"/>
      <c r="L88" s="9"/>
    </row>
    <row r="89" spans="1:12" ht="15.75" thickBot="1" x14ac:dyDescent="0.3">
      <c r="A89" s="11" t="s">
        <v>100</v>
      </c>
      <c r="B89" s="33">
        <f t="shared" si="1"/>
        <v>261.60000000000002</v>
      </c>
      <c r="C89" s="9">
        <v>264.60000000000002</v>
      </c>
      <c r="D89" s="37">
        <v>2.75</v>
      </c>
      <c r="E89" s="37">
        <v>1.3</v>
      </c>
      <c r="F89" s="9" t="s">
        <v>97</v>
      </c>
      <c r="G89" s="9" t="s">
        <v>95</v>
      </c>
      <c r="H89" s="9" t="s">
        <v>93</v>
      </c>
      <c r="I89" s="9" t="s">
        <v>97</v>
      </c>
      <c r="J89" s="9">
        <v>60</v>
      </c>
      <c r="K89" s="9"/>
      <c r="L89" s="9"/>
    </row>
    <row r="90" spans="1:12" x14ac:dyDescent="0.25">
      <c r="A90" s="11" t="s">
        <v>100</v>
      </c>
      <c r="B90" s="33">
        <f t="shared" si="1"/>
        <v>264.60000000000002</v>
      </c>
      <c r="C90" s="9">
        <v>267.60000000000002</v>
      </c>
      <c r="D90" s="37">
        <v>3</v>
      </c>
      <c r="E90" s="37">
        <v>1.56</v>
      </c>
      <c r="F90" s="9" t="s">
        <v>88</v>
      </c>
      <c r="G90" s="9" t="s">
        <v>95</v>
      </c>
      <c r="H90" s="9" t="s">
        <v>93</v>
      </c>
      <c r="I90" s="9" t="s">
        <v>102</v>
      </c>
      <c r="J90" s="9">
        <v>35</v>
      </c>
      <c r="K90" s="9"/>
      <c r="L90" s="9"/>
    </row>
    <row r="91" spans="1:12" x14ac:dyDescent="0.25">
      <c r="A91" s="9"/>
      <c r="B91" s="33">
        <f t="shared" si="1"/>
        <v>267.60000000000002</v>
      </c>
      <c r="C91" s="9">
        <v>270.60000000000002</v>
      </c>
      <c r="D91" s="37">
        <v>2.78</v>
      </c>
      <c r="E91" s="37">
        <v>0.6</v>
      </c>
      <c r="F91" s="9" t="s">
        <v>96</v>
      </c>
      <c r="G91" s="9" t="s">
        <v>95</v>
      </c>
      <c r="H91" s="9" t="s">
        <v>93</v>
      </c>
      <c r="I91" s="9" t="s">
        <v>96</v>
      </c>
      <c r="J91" s="9">
        <v>60</v>
      </c>
      <c r="K91" s="9"/>
      <c r="L91" s="9"/>
    </row>
    <row r="92" spans="1:12" x14ac:dyDescent="0.25">
      <c r="A92" s="9"/>
      <c r="B92" s="33">
        <f t="shared" si="1"/>
        <v>270.60000000000002</v>
      </c>
      <c r="C92" s="9">
        <v>273.60000000000002</v>
      </c>
      <c r="D92" s="37">
        <v>2.86</v>
      </c>
      <c r="E92" s="37">
        <v>1.44</v>
      </c>
      <c r="F92" s="9" t="s">
        <v>88</v>
      </c>
      <c r="G92" s="9" t="s">
        <v>95</v>
      </c>
      <c r="H92" s="9" t="s">
        <v>93</v>
      </c>
      <c r="I92" s="9" t="s">
        <v>92</v>
      </c>
      <c r="J92" s="9">
        <v>43</v>
      </c>
      <c r="K92" s="9"/>
      <c r="L92" s="9"/>
    </row>
    <row r="93" spans="1:12" x14ac:dyDescent="0.25">
      <c r="A93" s="9"/>
      <c r="B93" s="33">
        <f t="shared" si="1"/>
        <v>273.60000000000002</v>
      </c>
      <c r="C93" s="9">
        <v>276.60000000000002</v>
      </c>
      <c r="D93" s="37">
        <v>2.94</v>
      </c>
      <c r="E93" s="37">
        <v>1.68</v>
      </c>
      <c r="F93" s="9" t="s">
        <v>88</v>
      </c>
      <c r="G93" s="9" t="s">
        <v>95</v>
      </c>
      <c r="H93" s="9" t="s">
        <v>93</v>
      </c>
      <c r="I93" s="9" t="s">
        <v>92</v>
      </c>
      <c r="J93" s="9">
        <v>33</v>
      </c>
      <c r="K93" s="9"/>
      <c r="L93" s="9"/>
    </row>
    <row r="94" spans="1:12" x14ac:dyDescent="0.25">
      <c r="A94" s="9"/>
      <c r="B94" s="33">
        <f t="shared" si="1"/>
        <v>276.60000000000002</v>
      </c>
      <c r="C94" s="9">
        <v>279.60000000000002</v>
      </c>
      <c r="D94" s="37">
        <v>3</v>
      </c>
      <c r="E94" s="37">
        <v>2.48</v>
      </c>
      <c r="F94" s="9" t="s">
        <v>88</v>
      </c>
      <c r="G94" s="9" t="s">
        <v>95</v>
      </c>
      <c r="H94" s="9" t="s">
        <v>93</v>
      </c>
      <c r="I94" s="9" t="s">
        <v>92</v>
      </c>
      <c r="J94" s="9">
        <v>22</v>
      </c>
      <c r="K94" s="9"/>
      <c r="L94" s="9"/>
    </row>
    <row r="95" spans="1:12" x14ac:dyDescent="0.25">
      <c r="A95" s="9"/>
      <c r="B95" s="33">
        <f t="shared" si="1"/>
        <v>279.60000000000002</v>
      </c>
      <c r="C95" s="9">
        <v>282.60000000000002</v>
      </c>
      <c r="D95" s="37">
        <v>3</v>
      </c>
      <c r="E95" s="37">
        <v>2.78</v>
      </c>
      <c r="F95" s="9" t="s">
        <v>97</v>
      </c>
      <c r="G95" s="9" t="s">
        <v>95</v>
      </c>
      <c r="H95" s="9" t="s">
        <v>93</v>
      </c>
      <c r="I95" s="9" t="s">
        <v>97</v>
      </c>
      <c r="J95" s="9">
        <v>11</v>
      </c>
      <c r="K95" s="9"/>
      <c r="L95" s="9"/>
    </row>
    <row r="96" spans="1:12" x14ac:dyDescent="0.25">
      <c r="A96" s="9"/>
      <c r="B96" s="33">
        <f t="shared" si="1"/>
        <v>282.60000000000002</v>
      </c>
      <c r="C96" s="9">
        <v>285.60000000000002</v>
      </c>
      <c r="D96" s="37">
        <v>3</v>
      </c>
      <c r="E96" s="37">
        <v>2.54</v>
      </c>
      <c r="F96" s="9" t="s">
        <v>88</v>
      </c>
      <c r="G96" s="9" t="s">
        <v>95</v>
      </c>
      <c r="H96" s="9" t="s">
        <v>93</v>
      </c>
      <c r="I96" s="9" t="s">
        <v>92</v>
      </c>
      <c r="J96" s="9">
        <v>21</v>
      </c>
      <c r="K96" s="9"/>
      <c r="L96" s="9"/>
    </row>
    <row r="97" spans="1:12" x14ac:dyDescent="0.25">
      <c r="A97" s="9"/>
      <c r="B97" s="33">
        <f t="shared" si="1"/>
        <v>285.60000000000002</v>
      </c>
      <c r="C97" s="9">
        <v>288.60000000000002</v>
      </c>
      <c r="D97" s="37">
        <v>2.92</v>
      </c>
      <c r="E97" s="37">
        <v>2.0099999999999998</v>
      </c>
      <c r="F97" s="9" t="s">
        <v>88</v>
      </c>
      <c r="G97" s="9" t="s">
        <v>95</v>
      </c>
      <c r="H97" s="9" t="s">
        <v>93</v>
      </c>
      <c r="I97" s="9" t="s">
        <v>92</v>
      </c>
      <c r="J97" s="9">
        <v>24</v>
      </c>
      <c r="K97" s="9"/>
      <c r="L97" s="9"/>
    </row>
    <row r="98" spans="1:12" x14ac:dyDescent="0.25">
      <c r="A98" s="9"/>
      <c r="B98" s="33">
        <f t="shared" si="1"/>
        <v>288.60000000000002</v>
      </c>
      <c r="C98" s="9">
        <v>291.60000000000002</v>
      </c>
      <c r="D98" s="37">
        <v>3.15</v>
      </c>
      <c r="E98" s="37">
        <v>1.89</v>
      </c>
      <c r="F98" s="9" t="s">
        <v>88</v>
      </c>
      <c r="G98" s="9" t="s">
        <v>95</v>
      </c>
      <c r="H98" s="9" t="s">
        <v>93</v>
      </c>
      <c r="I98" s="9" t="s">
        <v>92</v>
      </c>
      <c r="J98" s="9">
        <v>40</v>
      </c>
      <c r="K98" s="9"/>
      <c r="L98" s="9"/>
    </row>
    <row r="99" spans="1:12" x14ac:dyDescent="0.25">
      <c r="A99" s="9"/>
      <c r="B99" s="33">
        <f t="shared" si="1"/>
        <v>291.60000000000002</v>
      </c>
      <c r="C99" s="9">
        <v>292.3</v>
      </c>
      <c r="D99" s="37">
        <v>0.73</v>
      </c>
      <c r="E99" s="37">
        <v>0.69</v>
      </c>
      <c r="F99" s="9" t="s">
        <v>97</v>
      </c>
      <c r="G99" s="9" t="s">
        <v>95</v>
      </c>
      <c r="H99" s="9" t="s">
        <v>93</v>
      </c>
      <c r="I99" s="9" t="s">
        <v>92</v>
      </c>
      <c r="J99" s="9">
        <v>3</v>
      </c>
      <c r="K99" s="9"/>
      <c r="L99" s="9"/>
    </row>
    <row r="100" spans="1:12" x14ac:dyDescent="0.25">
      <c r="A100" s="9"/>
      <c r="B100" s="33">
        <f t="shared" si="1"/>
        <v>292.3</v>
      </c>
      <c r="C100" s="9" t="s">
        <v>105</v>
      </c>
      <c r="D100" s="37"/>
      <c r="E100" s="37"/>
      <c r="F100" s="9"/>
      <c r="G100" s="9"/>
      <c r="H100" s="9"/>
      <c r="I100" s="9"/>
      <c r="J100" s="9"/>
      <c r="K100" s="9"/>
      <c r="L100" s="9"/>
    </row>
    <row r="101" spans="1:12" x14ac:dyDescent="0.25">
      <c r="A101" s="9"/>
      <c r="B101" s="33" t="str">
        <f t="shared" si="1"/>
        <v>EOH</v>
      </c>
      <c r="C101" s="9"/>
      <c r="D101" s="37"/>
      <c r="E101" s="37"/>
      <c r="F101" s="9"/>
      <c r="G101" s="9"/>
      <c r="H101" s="9"/>
      <c r="I101" s="9"/>
      <c r="J101" s="9"/>
      <c r="K101" s="9"/>
      <c r="L101" s="9"/>
    </row>
    <row r="102" spans="1:12" x14ac:dyDescent="0.25">
      <c r="A102" s="9"/>
      <c r="B102" s="33">
        <f t="shared" si="1"/>
        <v>0</v>
      </c>
      <c r="C102" s="9"/>
      <c r="D102" s="37"/>
      <c r="E102" s="37"/>
      <c r="F102" s="9"/>
      <c r="G102" s="9"/>
      <c r="H102" s="9"/>
      <c r="I102" s="9"/>
      <c r="J102" s="9"/>
      <c r="K102" s="9"/>
      <c r="L102" s="9"/>
    </row>
    <row r="103" spans="1:12" x14ac:dyDescent="0.25">
      <c r="A103" s="9"/>
      <c r="B103" s="33">
        <f t="shared" si="1"/>
        <v>0</v>
      </c>
      <c r="C103" s="9"/>
      <c r="D103" s="37"/>
      <c r="E103" s="37"/>
      <c r="F103" s="9"/>
      <c r="G103" s="9"/>
      <c r="H103" s="9"/>
      <c r="I103" s="9"/>
      <c r="J103" s="9"/>
      <c r="K103" s="9"/>
      <c r="L103" s="9"/>
    </row>
    <row r="104" spans="1:12" x14ac:dyDescent="0.25">
      <c r="A104" s="9"/>
      <c r="B104" s="33">
        <f t="shared" si="1"/>
        <v>0</v>
      </c>
      <c r="C104" s="9"/>
      <c r="D104" s="37"/>
      <c r="E104" s="37"/>
      <c r="F104" s="9"/>
      <c r="G104" s="9"/>
      <c r="H104" s="9"/>
      <c r="I104" s="9"/>
      <c r="J104" s="9"/>
      <c r="K104" s="9"/>
      <c r="L104" s="9"/>
    </row>
    <row r="105" spans="1:12" x14ac:dyDescent="0.25">
      <c r="A105" s="9"/>
      <c r="B105" s="33">
        <f t="shared" si="1"/>
        <v>0</v>
      </c>
      <c r="C105" s="9"/>
      <c r="D105" s="37"/>
      <c r="E105" s="37"/>
      <c r="F105" s="9"/>
      <c r="G105" s="9"/>
      <c r="H105" s="9"/>
      <c r="I105" s="9"/>
      <c r="J105" s="9"/>
      <c r="K105" s="9"/>
      <c r="L105" s="9"/>
    </row>
    <row r="106" spans="1:12" x14ac:dyDescent="0.25">
      <c r="A106" s="9"/>
      <c r="B106" s="33">
        <f t="shared" si="1"/>
        <v>0</v>
      </c>
      <c r="C106" s="9"/>
      <c r="D106" s="37"/>
      <c r="E106" s="37"/>
      <c r="F106" s="9"/>
      <c r="G106" s="9"/>
      <c r="H106" s="9"/>
      <c r="I106" s="9"/>
      <c r="J106" s="9"/>
      <c r="K106" s="9"/>
      <c r="L106" s="9"/>
    </row>
    <row r="107" spans="1:12" x14ac:dyDescent="0.25">
      <c r="A107" s="9"/>
      <c r="B107" s="33">
        <f t="shared" si="1"/>
        <v>0</v>
      </c>
      <c r="C107" s="9"/>
      <c r="D107" s="37"/>
      <c r="E107" s="37"/>
      <c r="F107" s="9"/>
      <c r="G107" s="9"/>
      <c r="H107" s="9"/>
      <c r="I107" s="9"/>
      <c r="J107" s="9"/>
      <c r="K107" s="9"/>
      <c r="L107" s="9"/>
    </row>
    <row r="108" spans="1:12" x14ac:dyDescent="0.25">
      <c r="A108" s="9"/>
      <c r="B108" s="33">
        <f t="shared" si="1"/>
        <v>0</v>
      </c>
      <c r="C108" s="9"/>
      <c r="D108" s="37"/>
      <c r="E108" s="37"/>
      <c r="F108" s="9"/>
      <c r="G108" s="9"/>
      <c r="H108" s="9"/>
      <c r="I108" s="9"/>
      <c r="J108" s="9"/>
      <c r="K108" s="9"/>
      <c r="L108" s="9"/>
    </row>
    <row r="109" spans="1:12" x14ac:dyDescent="0.25">
      <c r="A109" s="9"/>
      <c r="B109" s="33">
        <f t="shared" si="1"/>
        <v>0</v>
      </c>
      <c r="C109" s="9"/>
      <c r="D109" s="37"/>
      <c r="E109" s="37"/>
      <c r="F109" s="9"/>
      <c r="G109" s="9"/>
      <c r="H109" s="9"/>
      <c r="I109" s="9"/>
      <c r="J109" s="9"/>
      <c r="K109" s="9"/>
      <c r="L109" s="9"/>
    </row>
    <row r="110" spans="1:12" x14ac:dyDescent="0.25">
      <c r="A110" s="9"/>
      <c r="B110" s="33">
        <f t="shared" si="1"/>
        <v>0</v>
      </c>
      <c r="C110" s="9"/>
      <c r="D110" s="37"/>
      <c r="E110" s="37"/>
      <c r="F110" s="9"/>
      <c r="G110" s="9"/>
      <c r="H110" s="9"/>
      <c r="I110" s="9"/>
      <c r="J110" s="9"/>
      <c r="K110" s="9"/>
      <c r="L110" s="9"/>
    </row>
    <row r="111" spans="1:12" x14ac:dyDescent="0.25">
      <c r="A111" s="9"/>
      <c r="B111" s="33">
        <f t="shared" si="1"/>
        <v>0</v>
      </c>
      <c r="C111" s="9"/>
      <c r="D111" s="37"/>
      <c r="E111" s="37"/>
      <c r="F111" s="9"/>
      <c r="G111" s="9"/>
      <c r="H111" s="9"/>
      <c r="I111" s="9"/>
      <c r="J111" s="9"/>
      <c r="K111" s="9"/>
      <c r="L111" s="9"/>
    </row>
    <row r="112" spans="1:12" x14ac:dyDescent="0.25">
      <c r="A112" s="9"/>
      <c r="B112" s="33">
        <f t="shared" si="1"/>
        <v>0</v>
      </c>
      <c r="C112" s="9"/>
      <c r="D112" s="37"/>
      <c r="E112" s="37"/>
      <c r="F112" s="9"/>
      <c r="G112" s="9"/>
      <c r="H112" s="9"/>
      <c r="I112" s="9"/>
      <c r="J112" s="9"/>
      <c r="K112" s="9"/>
      <c r="L112" s="9"/>
    </row>
    <row r="113" spans="1:12" x14ac:dyDescent="0.25">
      <c r="A113" s="9"/>
      <c r="B113" s="33">
        <f t="shared" si="1"/>
        <v>0</v>
      </c>
      <c r="C113" s="9"/>
      <c r="D113" s="37"/>
      <c r="E113" s="37"/>
      <c r="F113" s="9"/>
      <c r="G113" s="9"/>
      <c r="H113" s="9"/>
      <c r="I113" s="9"/>
      <c r="J113" s="9"/>
      <c r="K113" s="9"/>
      <c r="L113" s="9"/>
    </row>
    <row r="114" spans="1:12" x14ac:dyDescent="0.25">
      <c r="A114" s="9"/>
      <c r="B114" s="33">
        <f t="shared" si="1"/>
        <v>0</v>
      </c>
      <c r="C114" s="9"/>
      <c r="D114" s="37"/>
      <c r="E114" s="37"/>
      <c r="F114" s="9"/>
      <c r="G114" s="9"/>
      <c r="H114" s="9"/>
      <c r="I114" s="9"/>
      <c r="J114" s="9"/>
      <c r="K114" s="9"/>
      <c r="L114" s="9"/>
    </row>
    <row r="115" spans="1:12" x14ac:dyDescent="0.25">
      <c r="A115" s="9"/>
      <c r="B115" s="33">
        <f t="shared" si="1"/>
        <v>0</v>
      </c>
      <c r="C115" s="9"/>
      <c r="D115" s="37"/>
      <c r="E115" s="37"/>
      <c r="F115" s="9"/>
      <c r="G115" s="9"/>
      <c r="H115" s="9"/>
      <c r="I115" s="9"/>
      <c r="J115" s="9"/>
      <c r="K115" s="9"/>
      <c r="L115" s="9"/>
    </row>
    <row r="116" spans="1:12" x14ac:dyDescent="0.25">
      <c r="A116" s="9"/>
      <c r="B116" s="33">
        <f t="shared" si="1"/>
        <v>0</v>
      </c>
      <c r="C116" s="9"/>
      <c r="D116" s="37"/>
      <c r="E116" s="37"/>
      <c r="F116" s="9"/>
      <c r="G116" s="9"/>
      <c r="H116" s="9"/>
      <c r="I116" s="9"/>
      <c r="J116" s="9"/>
      <c r="K116" s="9"/>
      <c r="L116" s="9"/>
    </row>
    <row r="117" spans="1:12" x14ac:dyDescent="0.25">
      <c r="A117" s="9"/>
      <c r="B117" s="33">
        <f t="shared" si="1"/>
        <v>0</v>
      </c>
      <c r="C117" s="9"/>
      <c r="D117" s="37"/>
      <c r="E117" s="37"/>
      <c r="F117" s="9"/>
      <c r="G117" s="9"/>
      <c r="H117" s="9"/>
      <c r="I117" s="9"/>
      <c r="J117" s="9"/>
      <c r="K117" s="9"/>
      <c r="L117" s="9"/>
    </row>
    <row r="118" spans="1:12" x14ac:dyDescent="0.25">
      <c r="A118" s="9"/>
      <c r="B118" s="33">
        <f t="shared" si="1"/>
        <v>0</v>
      </c>
      <c r="C118" s="9"/>
      <c r="D118" s="37"/>
      <c r="E118" s="37"/>
      <c r="F118" s="9"/>
      <c r="G118" s="9"/>
      <c r="H118" s="9"/>
      <c r="I118" s="9"/>
      <c r="J118" s="9"/>
      <c r="K118" s="9"/>
      <c r="L118" s="9"/>
    </row>
    <row r="119" spans="1:12" x14ac:dyDescent="0.25">
      <c r="A119" s="9"/>
      <c r="B119" s="33">
        <f t="shared" si="1"/>
        <v>0</v>
      </c>
      <c r="C119" s="9"/>
      <c r="D119" s="37"/>
      <c r="E119" s="37"/>
      <c r="F119" s="9"/>
      <c r="G119" s="9"/>
      <c r="H119" s="9"/>
      <c r="I119" s="9"/>
      <c r="J119" s="9"/>
      <c r="K119" s="9"/>
      <c r="L119" s="9"/>
    </row>
    <row r="120" spans="1:12" x14ac:dyDescent="0.25">
      <c r="A120" s="9"/>
      <c r="B120" s="9"/>
      <c r="C120" s="9"/>
      <c r="D120" s="37"/>
      <c r="E120" s="37"/>
      <c r="F120" s="9"/>
      <c r="G120" s="9"/>
      <c r="H120" s="9"/>
      <c r="I120" s="9"/>
      <c r="J120" s="9"/>
      <c r="K120" s="9"/>
      <c r="L120" s="9"/>
    </row>
    <row r="121" spans="1:12" x14ac:dyDescent="0.25">
      <c r="A121" s="9"/>
      <c r="B121" s="9"/>
      <c r="C121" s="9"/>
      <c r="D121" s="37"/>
      <c r="E121" s="37"/>
      <c r="F121" s="9"/>
      <c r="G121" s="9"/>
      <c r="H121" s="9"/>
      <c r="I121" s="9"/>
      <c r="J121" s="9"/>
      <c r="K121" s="9"/>
      <c r="L121" s="9"/>
    </row>
    <row r="122" spans="1:12" x14ac:dyDescent="0.25">
      <c r="A122" s="9"/>
      <c r="B122" s="9"/>
      <c r="C122" s="9"/>
      <c r="D122" s="37"/>
      <c r="E122" s="37"/>
      <c r="F122" s="9"/>
      <c r="G122" s="9"/>
      <c r="H122" s="9"/>
      <c r="I122" s="9"/>
      <c r="J122" s="9"/>
      <c r="K122" s="9"/>
      <c r="L122" s="9"/>
    </row>
    <row r="123" spans="1:12" x14ac:dyDescent="0.25">
      <c r="A123" s="9"/>
      <c r="B123" s="9"/>
      <c r="C123" s="9"/>
      <c r="D123" s="37"/>
      <c r="E123" s="37"/>
      <c r="F123" s="9"/>
      <c r="G123" s="9"/>
      <c r="H123" s="9"/>
      <c r="I123" s="9"/>
      <c r="J123" s="9"/>
      <c r="K123" s="9"/>
      <c r="L123" s="9"/>
    </row>
    <row r="124" spans="1:12" x14ac:dyDescent="0.25">
      <c r="A124" s="9"/>
      <c r="B124" s="9"/>
      <c r="C124" s="9"/>
      <c r="D124" s="37"/>
      <c r="E124" s="37"/>
      <c r="F124" s="9"/>
      <c r="G124" s="9"/>
      <c r="H124" s="9"/>
      <c r="I124" s="9"/>
      <c r="J124" s="9"/>
      <c r="K124" s="9"/>
      <c r="L124" s="9"/>
    </row>
    <row r="125" spans="1:12" x14ac:dyDescent="0.25">
      <c r="A125" s="9"/>
      <c r="B125" s="9"/>
      <c r="C125" s="9"/>
      <c r="D125" s="37"/>
      <c r="E125" s="37"/>
      <c r="F125" s="9"/>
      <c r="G125" s="9"/>
      <c r="H125" s="9"/>
      <c r="I125" s="9"/>
      <c r="J125" s="9"/>
      <c r="K125" s="9"/>
      <c r="L125" s="9"/>
    </row>
    <row r="126" spans="1:12" x14ac:dyDescent="0.25">
      <c r="A126" s="9"/>
      <c r="B126" s="9"/>
      <c r="C126" s="9"/>
      <c r="D126" s="37"/>
      <c r="E126" s="37"/>
      <c r="F126" s="9"/>
      <c r="G126" s="9"/>
      <c r="H126" s="9"/>
      <c r="I126" s="9"/>
      <c r="J126" s="9"/>
      <c r="K126" s="9"/>
      <c r="L126" s="9"/>
    </row>
    <row r="127" spans="1:12" x14ac:dyDescent="0.25">
      <c r="A127" s="9"/>
      <c r="B127" s="9"/>
      <c r="C127" s="9"/>
      <c r="D127" s="37"/>
      <c r="E127" s="37"/>
      <c r="F127" s="9"/>
      <c r="G127" s="9"/>
      <c r="H127" s="9"/>
      <c r="I127" s="9"/>
      <c r="J127" s="9"/>
      <c r="K127" s="9"/>
      <c r="L127" s="9"/>
    </row>
    <row r="128" spans="1:12" x14ac:dyDescent="0.25">
      <c r="A128" s="9"/>
      <c r="B128" s="9"/>
      <c r="C128" s="9"/>
      <c r="D128" s="37"/>
      <c r="E128" s="37"/>
      <c r="F128" s="9"/>
      <c r="G128" s="9"/>
      <c r="H128" s="9"/>
      <c r="I128" s="9"/>
      <c r="J128" s="9"/>
      <c r="K128" s="9"/>
      <c r="L128" s="9"/>
    </row>
    <row r="129" spans="1:12" x14ac:dyDescent="0.25">
      <c r="A129" s="9"/>
      <c r="B129" s="9"/>
      <c r="C129" s="9"/>
      <c r="D129" s="37"/>
      <c r="E129" s="37"/>
      <c r="F129" s="9"/>
      <c r="G129" s="9"/>
      <c r="H129" s="9"/>
      <c r="I129" s="9"/>
      <c r="J129" s="9"/>
      <c r="K129" s="9"/>
      <c r="L129" s="9"/>
    </row>
    <row r="130" spans="1:12" x14ac:dyDescent="0.25">
      <c r="A130" s="9"/>
      <c r="B130" s="9"/>
      <c r="C130" s="9"/>
      <c r="D130" s="37"/>
      <c r="E130" s="37"/>
      <c r="F130" s="9"/>
      <c r="G130" s="9"/>
      <c r="H130" s="9"/>
      <c r="I130" s="9"/>
      <c r="J130" s="9"/>
      <c r="K130" s="9"/>
      <c r="L130" s="9"/>
    </row>
    <row r="131" spans="1:12" x14ac:dyDescent="0.25">
      <c r="A131" s="9"/>
      <c r="B131" s="9"/>
      <c r="C131" s="9"/>
      <c r="D131" s="37"/>
      <c r="E131" s="37"/>
      <c r="F131" s="9"/>
      <c r="G131" s="9"/>
      <c r="H131" s="9"/>
      <c r="I131" s="9"/>
      <c r="J131" s="9"/>
      <c r="K131" s="9"/>
      <c r="L131" s="9"/>
    </row>
    <row r="132" spans="1:12" x14ac:dyDescent="0.25">
      <c r="A132" s="9"/>
      <c r="B132" s="9"/>
      <c r="C132" s="9"/>
      <c r="D132" s="37"/>
      <c r="E132" s="37"/>
      <c r="F132" s="9"/>
      <c r="G132" s="9"/>
      <c r="H132" s="9"/>
      <c r="I132" s="9"/>
      <c r="J132" s="9"/>
      <c r="K132" s="9"/>
      <c r="L132" s="9"/>
    </row>
    <row r="133" spans="1:12" x14ac:dyDescent="0.25">
      <c r="A133" s="9"/>
      <c r="B133" s="9"/>
      <c r="C133" s="9"/>
      <c r="D133" s="37"/>
      <c r="E133" s="37"/>
      <c r="F133" s="9"/>
      <c r="G133" s="9"/>
      <c r="H133" s="9"/>
      <c r="I133" s="9"/>
      <c r="J133" s="9"/>
      <c r="K133" s="9"/>
      <c r="L133" s="9"/>
    </row>
    <row r="134" spans="1:12" x14ac:dyDescent="0.25">
      <c r="A134" s="9"/>
      <c r="B134" s="9"/>
      <c r="C134" s="9"/>
      <c r="D134" s="37"/>
      <c r="E134" s="37"/>
      <c r="F134" s="9"/>
      <c r="G134" s="9"/>
      <c r="H134" s="9"/>
      <c r="I134" s="9"/>
      <c r="J134" s="9"/>
      <c r="K134" s="9"/>
      <c r="L134" s="9"/>
    </row>
    <row r="135" spans="1:12" x14ac:dyDescent="0.25">
      <c r="A135" s="9"/>
      <c r="B135" s="9"/>
      <c r="C135" s="9"/>
      <c r="D135" s="37"/>
      <c r="E135" s="37"/>
      <c r="F135" s="9"/>
      <c r="G135" s="9"/>
      <c r="H135" s="9"/>
      <c r="I135" s="9"/>
      <c r="J135" s="9"/>
      <c r="K135" s="9"/>
      <c r="L135" s="9"/>
    </row>
    <row r="136" spans="1:12" x14ac:dyDescent="0.25">
      <c r="A136" s="9"/>
      <c r="B136" s="9"/>
      <c r="C136" s="9"/>
      <c r="D136" s="37"/>
      <c r="E136" s="37"/>
      <c r="F136" s="9"/>
      <c r="G136" s="9"/>
      <c r="H136" s="9"/>
      <c r="I136" s="9"/>
      <c r="J136" s="9"/>
      <c r="K136" s="9"/>
      <c r="L136" s="9"/>
    </row>
    <row r="137" spans="1:12" x14ac:dyDescent="0.25">
      <c r="A137" s="9"/>
      <c r="B137" s="9"/>
      <c r="C137" s="9"/>
      <c r="D137" s="37"/>
      <c r="E137" s="37"/>
      <c r="F137" s="9"/>
      <c r="G137" s="9"/>
      <c r="H137" s="9"/>
      <c r="I137" s="9"/>
      <c r="J137" s="9"/>
      <c r="K137" s="9"/>
      <c r="L137" s="9"/>
    </row>
    <row r="138" spans="1:12" x14ac:dyDescent="0.25">
      <c r="A138" s="9"/>
      <c r="B138" s="9"/>
      <c r="C138" s="9"/>
      <c r="D138" s="37"/>
      <c r="E138" s="37"/>
      <c r="F138" s="9"/>
      <c r="G138" s="9"/>
      <c r="H138" s="9"/>
      <c r="I138" s="9"/>
      <c r="J138" s="9"/>
      <c r="K138" s="9"/>
      <c r="L138" s="9"/>
    </row>
    <row r="139" spans="1:12" x14ac:dyDescent="0.25">
      <c r="A139" s="9"/>
      <c r="B139" s="9"/>
      <c r="C139" s="9"/>
      <c r="D139" s="37"/>
      <c r="E139" s="37"/>
      <c r="F139" s="9"/>
      <c r="G139" s="9"/>
      <c r="H139" s="9"/>
      <c r="I139" s="9"/>
      <c r="J139" s="9"/>
      <c r="K139" s="9"/>
      <c r="L139" s="9"/>
    </row>
    <row r="140" spans="1:12" x14ac:dyDescent="0.25">
      <c r="A140" s="9"/>
      <c r="B140" s="9"/>
      <c r="C140" s="9"/>
      <c r="D140" s="37"/>
      <c r="E140" s="37"/>
      <c r="F140" s="9"/>
      <c r="G140" s="9"/>
      <c r="H140" s="9"/>
      <c r="I140" s="9"/>
      <c r="J140" s="9"/>
      <c r="K140" s="9"/>
      <c r="L140" s="9"/>
    </row>
    <row r="141" spans="1:12" x14ac:dyDescent="0.25">
      <c r="A141" s="9"/>
      <c r="B141" s="9"/>
      <c r="C141" s="9"/>
      <c r="D141" s="37"/>
      <c r="E141" s="37"/>
      <c r="F141" s="9"/>
      <c r="G141" s="9"/>
      <c r="H141" s="9"/>
      <c r="I141" s="9"/>
      <c r="J141" s="9"/>
      <c r="K141" s="9"/>
      <c r="L141" s="9"/>
    </row>
    <row r="142" spans="1:12" x14ac:dyDescent="0.25">
      <c r="A142" s="9"/>
      <c r="B142" s="9"/>
      <c r="C142" s="9"/>
      <c r="D142" s="37"/>
      <c r="E142" s="37"/>
      <c r="F142" s="9"/>
      <c r="G142" s="9"/>
      <c r="H142" s="9"/>
      <c r="I142" s="9"/>
      <c r="J142" s="9"/>
      <c r="K142" s="9"/>
      <c r="L142" s="9"/>
    </row>
    <row r="143" spans="1:12" x14ac:dyDescent="0.25">
      <c r="A143" s="9"/>
      <c r="B143" s="9"/>
      <c r="C143" s="9"/>
      <c r="D143" s="37"/>
      <c r="E143" s="37"/>
      <c r="F143" s="9"/>
      <c r="G143" s="9"/>
      <c r="H143" s="9"/>
      <c r="I143" s="9"/>
      <c r="J143" s="9"/>
      <c r="K143" s="9"/>
      <c r="L143" s="9"/>
    </row>
    <row r="144" spans="1:12" x14ac:dyDescent="0.25">
      <c r="A144" s="9"/>
      <c r="B144" s="9"/>
      <c r="C144" s="9"/>
      <c r="D144" s="37"/>
      <c r="E144" s="37"/>
      <c r="F144" s="9"/>
      <c r="G144" s="9"/>
      <c r="H144" s="9"/>
      <c r="I144" s="9"/>
      <c r="J144" s="9"/>
      <c r="K144" s="9"/>
      <c r="L144" s="9"/>
    </row>
    <row r="145" spans="1:12" x14ac:dyDescent="0.25">
      <c r="A145" s="9"/>
      <c r="B145" s="9"/>
      <c r="C145" s="9"/>
      <c r="D145" s="37"/>
      <c r="E145" s="37"/>
      <c r="F145" s="9"/>
      <c r="G145" s="9"/>
      <c r="H145" s="9"/>
      <c r="I145" s="9"/>
      <c r="J145" s="9"/>
      <c r="K145" s="9"/>
      <c r="L145" s="9"/>
    </row>
    <row r="146" spans="1:12" x14ac:dyDescent="0.25">
      <c r="A146" s="9"/>
      <c r="B146" s="9"/>
      <c r="C146" s="9"/>
      <c r="D146" s="37"/>
      <c r="E146" s="37"/>
      <c r="F146" s="9"/>
      <c r="G146" s="9"/>
      <c r="H146" s="9"/>
      <c r="I146" s="9"/>
      <c r="J146" s="9"/>
      <c r="K146" s="9"/>
      <c r="L146" s="9"/>
    </row>
    <row r="147" spans="1:12" x14ac:dyDescent="0.25">
      <c r="A147" s="9"/>
      <c r="B147" s="9"/>
      <c r="C147" s="9"/>
      <c r="D147" s="37"/>
      <c r="E147" s="37"/>
      <c r="F147" s="9"/>
      <c r="G147" s="9"/>
      <c r="H147" s="9"/>
      <c r="I147" s="9"/>
      <c r="J147" s="9"/>
      <c r="K147" s="9"/>
      <c r="L147" s="9"/>
    </row>
    <row r="148" spans="1:12" x14ac:dyDescent="0.25">
      <c r="A148" s="9"/>
      <c r="B148" s="9"/>
      <c r="C148" s="9"/>
      <c r="D148" s="37"/>
      <c r="E148" s="37"/>
      <c r="F148" s="9"/>
      <c r="G148" s="9"/>
      <c r="H148" s="9"/>
      <c r="I148" s="9"/>
      <c r="J148" s="9"/>
      <c r="K148" s="9"/>
      <c r="L148" s="9"/>
    </row>
    <row r="149" spans="1:12" x14ac:dyDescent="0.25">
      <c r="A149" s="9"/>
      <c r="B149" s="9"/>
      <c r="C149" s="9"/>
      <c r="D149" s="37"/>
      <c r="E149" s="37"/>
      <c r="F149" s="9"/>
      <c r="G149" s="9"/>
      <c r="H149" s="9"/>
      <c r="I149" s="9"/>
      <c r="J149" s="9"/>
      <c r="K149" s="9"/>
      <c r="L149" s="9"/>
    </row>
    <row r="150" spans="1:12" x14ac:dyDescent="0.25">
      <c r="A150" s="9"/>
      <c r="B150" s="9"/>
      <c r="C150" s="9"/>
      <c r="D150" s="37"/>
      <c r="E150" s="37"/>
      <c r="F150" s="9"/>
      <c r="G150" s="9"/>
      <c r="H150" s="9"/>
      <c r="I150" s="9"/>
      <c r="J150" s="9"/>
      <c r="K150" s="9"/>
      <c r="L150" s="9"/>
    </row>
    <row r="151" spans="1:12" x14ac:dyDescent="0.25">
      <c r="A151" s="9"/>
      <c r="B151" s="9"/>
      <c r="C151" s="9"/>
      <c r="D151" s="37"/>
      <c r="E151" s="37"/>
      <c r="F151" s="9"/>
      <c r="G151" s="9"/>
      <c r="H151" s="9"/>
      <c r="I151" s="9"/>
      <c r="J151" s="9"/>
      <c r="K151" s="9"/>
      <c r="L151" s="9"/>
    </row>
    <row r="152" spans="1:12" x14ac:dyDescent="0.25">
      <c r="A152" s="9"/>
      <c r="B152" s="9"/>
      <c r="C152" s="9"/>
      <c r="D152" s="37"/>
      <c r="E152" s="37"/>
      <c r="F152" s="9"/>
      <c r="G152" s="9"/>
      <c r="H152" s="9"/>
      <c r="I152" s="9"/>
      <c r="J152" s="9"/>
      <c r="K152" s="9"/>
      <c r="L152" s="9"/>
    </row>
    <row r="153" spans="1:12" x14ac:dyDescent="0.25">
      <c r="A153" s="9"/>
      <c r="B153" s="9"/>
      <c r="C153" s="9"/>
      <c r="D153" s="37"/>
      <c r="E153" s="37"/>
      <c r="F153" s="9"/>
      <c r="G153" s="9"/>
      <c r="H153" s="9"/>
      <c r="I153" s="9"/>
      <c r="J153" s="9"/>
      <c r="K153" s="9"/>
      <c r="L153" s="9"/>
    </row>
    <row r="154" spans="1:12" x14ac:dyDescent="0.25">
      <c r="A154" s="9"/>
      <c r="B154" s="9"/>
      <c r="C154" s="9"/>
      <c r="D154" s="37"/>
      <c r="E154" s="37"/>
      <c r="F154" s="9"/>
      <c r="G154" s="9"/>
      <c r="H154" s="9"/>
      <c r="I154" s="9"/>
      <c r="J154" s="9"/>
      <c r="K154" s="9"/>
      <c r="L154" s="9"/>
    </row>
    <row r="155" spans="1:12" x14ac:dyDescent="0.25">
      <c r="A155" s="9"/>
      <c r="B155" s="9"/>
      <c r="C155" s="9"/>
      <c r="D155" s="37"/>
      <c r="E155" s="37"/>
      <c r="F155" s="9"/>
      <c r="G155" s="9"/>
      <c r="H155" s="9"/>
      <c r="I155" s="9"/>
      <c r="J155" s="9"/>
      <c r="K155" s="9"/>
      <c r="L155" s="9"/>
    </row>
    <row r="156" spans="1:12" x14ac:dyDescent="0.25">
      <c r="A156" s="9"/>
      <c r="B156" s="9"/>
      <c r="C156" s="9"/>
      <c r="D156" s="37"/>
      <c r="E156" s="37"/>
      <c r="F156" s="9"/>
      <c r="G156" s="9"/>
      <c r="H156" s="9"/>
      <c r="I156" s="9"/>
      <c r="J156" s="9"/>
      <c r="K156" s="9"/>
      <c r="L156" s="9"/>
    </row>
    <row r="157" spans="1:12" x14ac:dyDescent="0.25">
      <c r="A157" s="9"/>
      <c r="B157" s="9"/>
      <c r="C157" s="9"/>
      <c r="D157" s="37"/>
      <c r="E157" s="37"/>
      <c r="F157" s="9"/>
      <c r="G157" s="9"/>
      <c r="H157" s="9"/>
      <c r="I157" s="9"/>
      <c r="J157" s="9"/>
      <c r="K157" s="9"/>
      <c r="L157" s="9"/>
    </row>
    <row r="158" spans="1:12" x14ac:dyDescent="0.25">
      <c r="A158" s="9"/>
      <c r="B158" s="9"/>
      <c r="C158" s="9"/>
      <c r="D158" s="37"/>
      <c r="E158" s="37"/>
      <c r="F158" s="9"/>
      <c r="G158" s="9"/>
      <c r="H158" s="9"/>
      <c r="I158" s="9"/>
      <c r="J158" s="9"/>
      <c r="K158" s="9"/>
      <c r="L158" s="9"/>
    </row>
    <row r="159" spans="1:12" x14ac:dyDescent="0.25">
      <c r="A159" s="9"/>
      <c r="B159" s="9"/>
      <c r="C159" s="9"/>
      <c r="D159" s="37"/>
      <c r="E159" s="37"/>
      <c r="F159" s="9"/>
      <c r="G159" s="9"/>
      <c r="H159" s="9"/>
      <c r="I159" s="9"/>
      <c r="J159" s="9"/>
      <c r="K159" s="9"/>
      <c r="L159" s="9"/>
    </row>
    <row r="160" spans="1:12" x14ac:dyDescent="0.25">
      <c r="A160" s="9"/>
      <c r="B160" s="9"/>
      <c r="C160" s="9"/>
      <c r="D160" s="37"/>
      <c r="E160" s="37"/>
      <c r="F160" s="9"/>
      <c r="G160" s="9"/>
      <c r="H160" s="9"/>
      <c r="I160" s="9"/>
      <c r="J160" s="9"/>
      <c r="K160" s="9"/>
      <c r="L160" s="9"/>
    </row>
    <row r="161" spans="1:12" x14ac:dyDescent="0.25">
      <c r="A161" s="9"/>
      <c r="B161" s="9"/>
      <c r="C161" s="9"/>
      <c r="D161" s="37"/>
      <c r="E161" s="37"/>
      <c r="F161" s="9"/>
      <c r="G161" s="9"/>
      <c r="H161" s="9"/>
      <c r="I161" s="9"/>
      <c r="J161" s="9"/>
      <c r="K161" s="9"/>
      <c r="L161" s="9"/>
    </row>
    <row r="162" spans="1:12" x14ac:dyDescent="0.25">
      <c r="A162" s="9"/>
      <c r="B162" s="9"/>
      <c r="C162" s="9"/>
      <c r="D162" s="37"/>
      <c r="E162" s="37"/>
      <c r="F162" s="9"/>
      <c r="G162" s="9"/>
      <c r="H162" s="9"/>
      <c r="I162" s="9"/>
      <c r="J162" s="9"/>
      <c r="K162" s="9"/>
      <c r="L162" s="9"/>
    </row>
    <row r="163" spans="1:12" x14ac:dyDescent="0.25">
      <c r="A163" s="9"/>
      <c r="B163" s="9"/>
      <c r="C163" s="9"/>
      <c r="D163" s="37"/>
      <c r="E163" s="37"/>
      <c r="F163" s="9"/>
      <c r="G163" s="9"/>
      <c r="H163" s="9"/>
      <c r="I163" s="9"/>
      <c r="J163" s="9"/>
      <c r="K163" s="9"/>
      <c r="L163" s="9"/>
    </row>
    <row r="164" spans="1:12" x14ac:dyDescent="0.25">
      <c r="A164" s="9"/>
      <c r="B164" s="9"/>
      <c r="C164" s="9"/>
      <c r="D164" s="37"/>
      <c r="E164" s="37"/>
      <c r="F164" s="9"/>
      <c r="G164" s="9"/>
      <c r="H164" s="9"/>
      <c r="I164" s="9"/>
      <c r="J164" s="9"/>
      <c r="K164" s="9"/>
      <c r="L164" s="9"/>
    </row>
    <row r="165" spans="1:12" x14ac:dyDescent="0.25">
      <c r="A165" s="9"/>
      <c r="B165" s="9"/>
      <c r="C165" s="9"/>
      <c r="D165" s="37"/>
      <c r="E165" s="37"/>
      <c r="F165" s="9"/>
      <c r="G165" s="9"/>
      <c r="H165" s="9"/>
      <c r="I165" s="9"/>
      <c r="J165" s="9"/>
      <c r="K165" s="9"/>
      <c r="L165" s="9"/>
    </row>
    <row r="166" spans="1:12" x14ac:dyDescent="0.25">
      <c r="A166" s="9"/>
      <c r="B166" s="9"/>
      <c r="C166" s="9"/>
      <c r="D166" s="37"/>
      <c r="E166" s="37"/>
      <c r="F166" s="9"/>
      <c r="G166" s="9"/>
      <c r="H166" s="9"/>
      <c r="I166" s="9"/>
      <c r="J166" s="9"/>
      <c r="K166" s="9"/>
      <c r="L166" s="9"/>
    </row>
    <row r="167" spans="1:12" x14ac:dyDescent="0.25">
      <c r="A167" s="9"/>
      <c r="B167" s="9"/>
      <c r="C167" s="9"/>
      <c r="D167" s="37"/>
      <c r="E167" s="37"/>
      <c r="F167" s="9"/>
      <c r="G167" s="9"/>
      <c r="H167" s="9"/>
      <c r="I167" s="9"/>
      <c r="J167" s="9"/>
      <c r="K167" s="9"/>
      <c r="L167" s="9"/>
    </row>
    <row r="168" spans="1:12" x14ac:dyDescent="0.25">
      <c r="A168" s="9"/>
      <c r="B168" s="9"/>
      <c r="C168" s="9"/>
      <c r="D168" s="37"/>
      <c r="E168" s="37"/>
      <c r="F168" s="9"/>
      <c r="G168" s="9"/>
      <c r="H168" s="9"/>
      <c r="I168" s="9"/>
      <c r="J168" s="9"/>
      <c r="K168" s="9"/>
      <c r="L168" s="9"/>
    </row>
    <row r="169" spans="1:12" x14ac:dyDescent="0.25">
      <c r="A169" s="9"/>
      <c r="B169" s="9"/>
      <c r="C169" s="9"/>
      <c r="D169" s="37"/>
      <c r="E169" s="37"/>
      <c r="F169" s="9"/>
      <c r="G169" s="9"/>
      <c r="H169" s="9"/>
      <c r="I169" s="9"/>
      <c r="J169" s="9"/>
      <c r="K169" s="9"/>
      <c r="L169" s="9"/>
    </row>
    <row r="170" spans="1:12" x14ac:dyDescent="0.25">
      <c r="A170" s="9"/>
      <c r="B170" s="9"/>
      <c r="C170" s="9"/>
      <c r="D170" s="37"/>
      <c r="E170" s="37"/>
      <c r="F170" s="9"/>
      <c r="G170" s="9"/>
      <c r="H170" s="9"/>
      <c r="I170" s="9"/>
      <c r="J170" s="9"/>
      <c r="K170" s="9"/>
      <c r="L170" s="9"/>
    </row>
    <row r="171" spans="1:12" x14ac:dyDescent="0.25">
      <c r="A171" s="9"/>
      <c r="B171" s="9"/>
      <c r="C171" s="9"/>
      <c r="D171" s="37"/>
      <c r="E171" s="37"/>
      <c r="F171" s="9"/>
      <c r="G171" s="9"/>
      <c r="H171" s="9"/>
      <c r="I171" s="9"/>
      <c r="J171" s="9"/>
      <c r="K171" s="9"/>
      <c r="L171" s="9"/>
    </row>
    <row r="172" spans="1:12" x14ac:dyDescent="0.25">
      <c r="A172" s="9"/>
      <c r="B172" s="9"/>
      <c r="C172" s="9"/>
      <c r="D172" s="37"/>
      <c r="E172" s="37"/>
      <c r="F172" s="9"/>
      <c r="G172" s="9"/>
      <c r="H172" s="9"/>
      <c r="I172" s="9"/>
      <c r="J172" s="9"/>
      <c r="K172" s="9"/>
      <c r="L172" s="9"/>
    </row>
    <row r="173" spans="1:12" x14ac:dyDescent="0.25">
      <c r="A173" s="9"/>
      <c r="B173" s="9"/>
      <c r="C173" s="9"/>
      <c r="D173" s="37"/>
      <c r="E173" s="37"/>
      <c r="F173" s="9"/>
      <c r="G173" s="9"/>
      <c r="H173" s="9"/>
      <c r="I173" s="9"/>
      <c r="J173" s="9"/>
      <c r="K173" s="9"/>
      <c r="L173" s="9"/>
    </row>
    <row r="174" spans="1:12" x14ac:dyDescent="0.25">
      <c r="A174" s="9"/>
      <c r="B174" s="9"/>
      <c r="C174" s="9"/>
      <c r="D174" s="37"/>
      <c r="E174" s="37"/>
      <c r="F174" s="9"/>
      <c r="G174" s="9"/>
      <c r="H174" s="9"/>
      <c r="I174" s="9"/>
      <c r="J174" s="9"/>
      <c r="K174" s="9"/>
      <c r="L174" s="9"/>
    </row>
    <row r="175" spans="1:12" x14ac:dyDescent="0.25">
      <c r="A175" s="9"/>
      <c r="B175" s="9"/>
      <c r="C175" s="9"/>
      <c r="D175" s="37"/>
      <c r="E175" s="37"/>
      <c r="F175" s="9"/>
      <c r="G175" s="9"/>
      <c r="H175" s="9"/>
      <c r="I175" s="9"/>
      <c r="J175" s="9"/>
      <c r="K175" s="9"/>
      <c r="L175" s="9"/>
    </row>
    <row r="176" spans="1:12" x14ac:dyDescent="0.25">
      <c r="A176" s="9"/>
      <c r="B176" s="9"/>
      <c r="C176" s="9"/>
      <c r="D176" s="37"/>
      <c r="E176" s="37"/>
      <c r="F176" s="9"/>
      <c r="G176" s="9"/>
      <c r="H176" s="9"/>
      <c r="I176" s="9"/>
      <c r="J176" s="9"/>
      <c r="K176" s="9"/>
      <c r="L176" s="9"/>
    </row>
    <row r="177" spans="1:12" x14ac:dyDescent="0.25">
      <c r="A177" s="9"/>
      <c r="B177" s="9"/>
      <c r="C177" s="9"/>
      <c r="D177" s="37"/>
      <c r="E177" s="37"/>
      <c r="F177" s="9"/>
      <c r="G177" s="9"/>
      <c r="H177" s="9"/>
      <c r="I177" s="9"/>
      <c r="J177" s="9"/>
      <c r="K177" s="9"/>
      <c r="L177" s="9"/>
    </row>
    <row r="178" spans="1:12" x14ac:dyDescent="0.25">
      <c r="A178" s="9"/>
      <c r="B178" s="9"/>
      <c r="C178" s="9"/>
      <c r="D178" s="37"/>
      <c r="E178" s="37"/>
      <c r="F178" s="9"/>
      <c r="G178" s="9"/>
      <c r="H178" s="9"/>
      <c r="I178" s="9"/>
      <c r="J178" s="9"/>
      <c r="K178" s="9"/>
      <c r="L178" s="9"/>
    </row>
    <row r="179" spans="1:12" x14ac:dyDescent="0.25">
      <c r="A179" s="9"/>
      <c r="B179" s="9"/>
      <c r="C179" s="9"/>
      <c r="D179" s="37"/>
      <c r="E179" s="37"/>
      <c r="F179" s="9"/>
      <c r="G179" s="9"/>
      <c r="H179" s="9"/>
      <c r="I179" s="9"/>
      <c r="J179" s="9"/>
      <c r="K179" s="9"/>
      <c r="L179" s="9"/>
    </row>
    <row r="180" spans="1:12" x14ac:dyDescent="0.25">
      <c r="A180" s="9"/>
      <c r="B180" s="9"/>
      <c r="C180" s="9"/>
      <c r="D180" s="37"/>
      <c r="E180" s="37"/>
      <c r="F180" s="9"/>
      <c r="G180" s="9"/>
      <c r="H180" s="9"/>
      <c r="I180" s="9"/>
      <c r="J180" s="9"/>
      <c r="K180" s="9"/>
      <c r="L180" s="9"/>
    </row>
    <row r="181" spans="1:12" x14ac:dyDescent="0.25">
      <c r="A181" s="9"/>
      <c r="B181" s="9"/>
      <c r="C181" s="9"/>
      <c r="D181" s="37"/>
      <c r="E181" s="37"/>
      <c r="F181" s="9"/>
      <c r="G181" s="9"/>
      <c r="H181" s="9"/>
      <c r="I181" s="9"/>
      <c r="J181" s="9"/>
      <c r="K181" s="9"/>
      <c r="L181" s="9"/>
    </row>
    <row r="182" spans="1:12" x14ac:dyDescent="0.25">
      <c r="A182" s="9"/>
      <c r="B182" s="9"/>
      <c r="C182" s="9"/>
      <c r="D182" s="37"/>
      <c r="E182" s="37"/>
      <c r="F182" s="9"/>
      <c r="G182" s="9"/>
      <c r="H182" s="9"/>
      <c r="I182" s="9"/>
      <c r="J182" s="9"/>
      <c r="K182" s="9"/>
      <c r="L182" s="9"/>
    </row>
    <row r="183" spans="1:12" x14ac:dyDescent="0.25">
      <c r="A183" s="9"/>
      <c r="B183" s="9"/>
      <c r="C183" s="9"/>
      <c r="D183" s="37"/>
      <c r="E183" s="37"/>
      <c r="F183" s="9"/>
      <c r="G183" s="9"/>
      <c r="H183" s="9"/>
      <c r="I183" s="9"/>
      <c r="J183" s="9"/>
      <c r="K183" s="9"/>
      <c r="L183" s="9"/>
    </row>
    <row r="184" spans="1:12" x14ac:dyDescent="0.25">
      <c r="A184" s="9"/>
      <c r="B184" s="9"/>
      <c r="C184" s="9"/>
      <c r="D184" s="37"/>
      <c r="E184" s="37"/>
      <c r="F184" s="9"/>
      <c r="G184" s="9"/>
      <c r="H184" s="9"/>
      <c r="I184" s="9"/>
      <c r="J184" s="9"/>
      <c r="K184" s="9"/>
      <c r="L184" s="9"/>
    </row>
    <row r="185" spans="1:12" x14ac:dyDescent="0.25">
      <c r="A185" s="9"/>
      <c r="B185" s="9"/>
      <c r="C185" s="9"/>
      <c r="D185" s="37"/>
      <c r="E185" s="37"/>
      <c r="F185" s="9"/>
      <c r="G185" s="9"/>
      <c r="H185" s="9"/>
      <c r="I185" s="9"/>
      <c r="J185" s="9"/>
      <c r="K185" s="9"/>
      <c r="L185" s="9"/>
    </row>
    <row r="186" spans="1:12" x14ac:dyDescent="0.25">
      <c r="A186" s="9"/>
      <c r="B186" s="9"/>
      <c r="C186" s="9"/>
      <c r="D186" s="37"/>
      <c r="E186" s="37"/>
      <c r="F186" s="9"/>
      <c r="G186" s="9"/>
      <c r="H186" s="9"/>
      <c r="I186" s="9"/>
      <c r="J186" s="9"/>
      <c r="K186" s="9"/>
      <c r="L186" s="9"/>
    </row>
    <row r="187" spans="1:12" x14ac:dyDescent="0.25">
      <c r="A187" s="9"/>
      <c r="B187" s="9"/>
      <c r="C187" s="9"/>
      <c r="D187" s="37"/>
      <c r="E187" s="37"/>
      <c r="F187" s="9"/>
      <c r="G187" s="9"/>
      <c r="H187" s="9"/>
      <c r="I187" s="9"/>
      <c r="J187" s="9"/>
      <c r="K187" s="9"/>
      <c r="L187" s="9"/>
    </row>
    <row r="188" spans="1:12" x14ac:dyDescent="0.25">
      <c r="A188" s="9"/>
      <c r="B188" s="9"/>
      <c r="C188" s="9"/>
      <c r="D188" s="37"/>
      <c r="E188" s="37"/>
      <c r="F188" s="9"/>
      <c r="G188" s="9"/>
      <c r="H188" s="9"/>
      <c r="I188" s="9"/>
      <c r="J188" s="9"/>
      <c r="K188" s="9"/>
      <c r="L188" s="9"/>
    </row>
    <row r="189" spans="1:12" x14ac:dyDescent="0.25">
      <c r="A189" s="9"/>
      <c r="B189" s="9"/>
      <c r="C189" s="9"/>
      <c r="D189" s="37"/>
      <c r="E189" s="37"/>
      <c r="F189" s="9"/>
      <c r="G189" s="9"/>
      <c r="H189" s="9"/>
      <c r="I189" s="9"/>
      <c r="J189" s="9"/>
      <c r="K189" s="9"/>
      <c r="L189" s="9"/>
    </row>
    <row r="190" spans="1:12" x14ac:dyDescent="0.25">
      <c r="A190" s="9"/>
      <c r="B190" s="9"/>
      <c r="C190" s="9"/>
      <c r="D190" s="37"/>
      <c r="E190" s="37"/>
      <c r="F190" s="9"/>
      <c r="G190" s="9"/>
      <c r="H190" s="9"/>
      <c r="I190" s="9"/>
      <c r="J190" s="9"/>
      <c r="K190" s="9"/>
      <c r="L190" s="9"/>
    </row>
    <row r="191" spans="1:12" x14ac:dyDescent="0.25">
      <c r="A191" s="9"/>
      <c r="B191" s="9"/>
      <c r="C191" s="9"/>
      <c r="D191" s="37"/>
      <c r="E191" s="37"/>
      <c r="F191" s="9"/>
      <c r="G191" s="9"/>
      <c r="H191" s="9"/>
      <c r="I191" s="9"/>
      <c r="J191" s="9"/>
      <c r="K191" s="9"/>
      <c r="L191" s="9"/>
    </row>
    <row r="192" spans="1:12" x14ac:dyDescent="0.25">
      <c r="A192" s="9"/>
      <c r="B192" s="9"/>
      <c r="C192" s="9"/>
      <c r="D192" s="37"/>
      <c r="E192" s="37"/>
      <c r="F192" s="9"/>
      <c r="G192" s="9"/>
      <c r="H192" s="9"/>
      <c r="I192" s="9"/>
      <c r="J192" s="9"/>
      <c r="K192" s="9"/>
      <c r="L192" s="9"/>
    </row>
    <row r="193" spans="1:12" x14ac:dyDescent="0.25">
      <c r="A193" s="9"/>
      <c r="B193" s="9"/>
      <c r="C193" s="9"/>
      <c r="D193" s="37"/>
      <c r="E193" s="37"/>
      <c r="F193" s="9"/>
      <c r="G193" s="9"/>
      <c r="H193" s="9"/>
      <c r="I193" s="9"/>
      <c r="J193" s="9"/>
      <c r="K193" s="9"/>
      <c r="L193" s="9"/>
    </row>
    <row r="194" spans="1:12" x14ac:dyDescent="0.25">
      <c r="A194" s="9"/>
      <c r="B194" s="9"/>
      <c r="C194" s="9"/>
      <c r="D194" s="37"/>
      <c r="E194" s="37"/>
      <c r="F194" s="9"/>
      <c r="G194" s="9"/>
      <c r="H194" s="9"/>
      <c r="I194" s="9"/>
      <c r="J194" s="9"/>
      <c r="K194" s="9"/>
      <c r="L194" s="9"/>
    </row>
    <row r="195" spans="1:12" x14ac:dyDescent="0.25">
      <c r="A195" s="9"/>
      <c r="B195" s="9"/>
      <c r="C195" s="9"/>
      <c r="D195" s="37"/>
      <c r="E195" s="37"/>
      <c r="F195" s="9"/>
      <c r="G195" s="9"/>
      <c r="H195" s="9"/>
      <c r="I195" s="9"/>
      <c r="J195" s="9"/>
      <c r="K195" s="9"/>
      <c r="L195" s="9"/>
    </row>
    <row r="196" spans="1:12" x14ac:dyDescent="0.25">
      <c r="A196" s="9"/>
      <c r="B196" s="9"/>
      <c r="C196" s="9"/>
      <c r="D196" s="37"/>
      <c r="E196" s="37"/>
      <c r="F196" s="9"/>
      <c r="G196" s="9"/>
      <c r="H196" s="9"/>
      <c r="I196" s="9"/>
      <c r="J196" s="9"/>
      <c r="K196" s="9"/>
      <c r="L196" s="9"/>
    </row>
    <row r="197" spans="1:12" x14ac:dyDescent="0.25">
      <c r="A197" s="9"/>
      <c r="B197" s="9"/>
      <c r="C197" s="9"/>
      <c r="D197" s="37"/>
      <c r="E197" s="37"/>
      <c r="F197" s="9"/>
      <c r="G197" s="9"/>
      <c r="H197" s="9"/>
      <c r="I197" s="9"/>
      <c r="J197" s="9"/>
      <c r="K197" s="9"/>
      <c r="L197" s="9"/>
    </row>
    <row r="198" spans="1:12" x14ac:dyDescent="0.25">
      <c r="A198" s="9"/>
      <c r="B198" s="9"/>
      <c r="C198" s="9"/>
      <c r="D198" s="37"/>
      <c r="E198" s="37"/>
      <c r="F198" s="9"/>
      <c r="G198" s="9"/>
      <c r="H198" s="9"/>
      <c r="I198" s="9"/>
      <c r="J198" s="9"/>
      <c r="K198" s="9"/>
      <c r="L198" s="9"/>
    </row>
    <row r="199" spans="1:12" x14ac:dyDescent="0.25">
      <c r="A199" s="9"/>
      <c r="B199" s="9"/>
      <c r="C199" s="9"/>
      <c r="D199" s="37"/>
      <c r="E199" s="37"/>
      <c r="F199" s="9"/>
      <c r="G199" s="9"/>
      <c r="H199" s="9"/>
      <c r="I199" s="9"/>
      <c r="J199" s="9"/>
      <c r="K199" s="9"/>
      <c r="L199" s="9"/>
    </row>
    <row r="200" spans="1:12" x14ac:dyDescent="0.25">
      <c r="A200" s="9"/>
      <c r="B200" s="9"/>
      <c r="C200" s="9"/>
      <c r="D200" s="37"/>
      <c r="E200" s="37"/>
      <c r="F200" s="9"/>
      <c r="G200" s="9"/>
      <c r="H200" s="9"/>
      <c r="I200" s="9"/>
      <c r="J200" s="9"/>
      <c r="K200" s="9"/>
      <c r="L200" s="9"/>
    </row>
    <row r="201" spans="1:12" x14ac:dyDescent="0.25">
      <c r="A201" s="9"/>
      <c r="B201" s="9"/>
      <c r="C201" s="9"/>
      <c r="D201" s="37"/>
      <c r="E201" s="37"/>
      <c r="F201" s="9"/>
      <c r="G201" s="9"/>
      <c r="H201" s="9"/>
      <c r="I201" s="9"/>
      <c r="J201" s="9"/>
      <c r="K201" s="9"/>
      <c r="L201" s="9"/>
    </row>
    <row r="202" spans="1:12" x14ac:dyDescent="0.25">
      <c r="A202" s="9"/>
      <c r="B202" s="9"/>
      <c r="C202" s="9"/>
      <c r="D202" s="37"/>
      <c r="E202" s="37"/>
      <c r="F202" s="9"/>
      <c r="G202" s="9"/>
      <c r="H202" s="9"/>
      <c r="I202" s="9"/>
      <c r="J202" s="9"/>
      <c r="K202" s="9"/>
      <c r="L202" s="9"/>
    </row>
    <row r="203" spans="1:12" x14ac:dyDescent="0.25">
      <c r="A203" s="9"/>
      <c r="B203" s="9"/>
      <c r="C203" s="9"/>
      <c r="D203" s="37"/>
      <c r="E203" s="37"/>
      <c r="F203" s="9"/>
      <c r="G203" s="9"/>
      <c r="H203" s="9"/>
      <c r="I203" s="9"/>
      <c r="J203" s="9"/>
      <c r="K203" s="9"/>
      <c r="L203" s="9"/>
    </row>
    <row r="204" spans="1:12" x14ac:dyDescent="0.25">
      <c r="A204" s="9"/>
      <c r="B204" s="9"/>
      <c r="C204" s="9"/>
      <c r="D204" s="37"/>
      <c r="E204" s="37"/>
      <c r="F204" s="9"/>
      <c r="G204" s="9"/>
      <c r="H204" s="9"/>
      <c r="I204" s="9"/>
      <c r="J204" s="9"/>
      <c r="K204" s="9"/>
      <c r="L204" s="9"/>
    </row>
    <row r="205" spans="1:12" x14ac:dyDescent="0.25">
      <c r="A205" s="9"/>
      <c r="B205" s="9"/>
      <c r="C205" s="9"/>
      <c r="D205" s="37"/>
      <c r="E205" s="37"/>
      <c r="F205" s="9"/>
      <c r="G205" s="9"/>
      <c r="H205" s="9"/>
      <c r="I205" s="9"/>
      <c r="J205" s="9"/>
      <c r="K205" s="9"/>
      <c r="L205" s="9"/>
    </row>
    <row r="206" spans="1:12" x14ac:dyDescent="0.25">
      <c r="A206" s="9"/>
      <c r="B206" s="9"/>
      <c r="C206" s="9"/>
      <c r="D206" s="37"/>
      <c r="E206" s="37"/>
      <c r="F206" s="9"/>
      <c r="G206" s="9"/>
      <c r="H206" s="9"/>
      <c r="I206" s="9"/>
      <c r="J206" s="9"/>
      <c r="K206" s="9"/>
      <c r="L206" s="9"/>
    </row>
    <row r="207" spans="1:12" x14ac:dyDescent="0.25">
      <c r="A207" s="9"/>
      <c r="B207" s="9"/>
      <c r="C207" s="9"/>
      <c r="D207" s="37"/>
      <c r="E207" s="37"/>
      <c r="F207" s="9"/>
      <c r="G207" s="9"/>
      <c r="H207" s="9"/>
      <c r="I207" s="9"/>
      <c r="J207" s="9"/>
      <c r="K207" s="9"/>
      <c r="L207" s="9"/>
    </row>
    <row r="208" spans="1:12" x14ac:dyDescent="0.25">
      <c r="A208" s="9"/>
      <c r="B208" s="9"/>
      <c r="C208" s="9"/>
      <c r="D208" s="37"/>
      <c r="E208" s="37"/>
      <c r="F208" s="9"/>
      <c r="G208" s="9"/>
      <c r="H208" s="9"/>
      <c r="I208" s="9"/>
      <c r="J208" s="9"/>
      <c r="K208" s="9"/>
      <c r="L208" s="9"/>
    </row>
    <row r="209" spans="1:12" x14ac:dyDescent="0.25">
      <c r="A209" s="9"/>
      <c r="B209" s="9"/>
      <c r="C209" s="9"/>
      <c r="D209" s="37"/>
      <c r="E209" s="37"/>
      <c r="F209" s="9"/>
      <c r="G209" s="9"/>
      <c r="H209" s="9"/>
      <c r="I209" s="9"/>
      <c r="J209" s="9"/>
      <c r="K209" s="9"/>
      <c r="L209" s="9"/>
    </row>
    <row r="210" spans="1:12" x14ac:dyDescent="0.25">
      <c r="A210" s="9"/>
      <c r="B210" s="9"/>
      <c r="C210" s="9"/>
      <c r="D210" s="37"/>
      <c r="E210" s="37"/>
      <c r="F210" s="9"/>
      <c r="G210" s="9"/>
      <c r="H210" s="9"/>
      <c r="I210" s="9"/>
      <c r="J210" s="9"/>
      <c r="K210" s="9"/>
      <c r="L210" s="9"/>
    </row>
    <row r="211" spans="1:12" x14ac:dyDescent="0.25">
      <c r="A211" s="9"/>
      <c r="B211" s="9"/>
      <c r="C211" s="9"/>
      <c r="D211" s="37"/>
      <c r="E211" s="37"/>
      <c r="F211" s="9"/>
      <c r="G211" s="9"/>
      <c r="H211" s="9"/>
      <c r="I211" s="9"/>
      <c r="J211" s="9"/>
      <c r="K211" s="9"/>
      <c r="L211" s="9"/>
    </row>
    <row r="212" spans="1:12" x14ac:dyDescent="0.25">
      <c r="A212" s="9"/>
      <c r="B212" s="9"/>
      <c r="C212" s="9"/>
      <c r="D212" s="37"/>
      <c r="E212" s="37"/>
      <c r="F212" s="9"/>
      <c r="G212" s="9"/>
      <c r="H212" s="9"/>
      <c r="I212" s="9"/>
      <c r="J212" s="9"/>
      <c r="K212" s="9"/>
      <c r="L212" s="9"/>
    </row>
    <row r="213" spans="1:12" x14ac:dyDescent="0.25">
      <c r="A213" s="9"/>
      <c r="B213" s="9"/>
      <c r="C213" s="9"/>
      <c r="D213" s="37"/>
      <c r="E213" s="37"/>
      <c r="F213" s="9"/>
      <c r="G213" s="9"/>
      <c r="H213" s="9"/>
      <c r="I213" s="9"/>
      <c r="J213" s="9"/>
      <c r="K213" s="9"/>
      <c r="L213" s="9"/>
    </row>
    <row r="214" spans="1:12" x14ac:dyDescent="0.25">
      <c r="A214" s="9"/>
      <c r="B214" s="9"/>
      <c r="C214" s="9"/>
      <c r="D214" s="37"/>
      <c r="E214" s="37"/>
      <c r="F214" s="9"/>
      <c r="G214" s="9"/>
      <c r="H214" s="9"/>
      <c r="I214" s="9"/>
      <c r="J214" s="9"/>
      <c r="K214" s="9"/>
      <c r="L214" s="9"/>
    </row>
    <row r="215" spans="1:12" x14ac:dyDescent="0.25">
      <c r="A215" s="9"/>
      <c r="B215" s="9"/>
      <c r="C215" s="9"/>
      <c r="D215" s="37"/>
      <c r="E215" s="37"/>
      <c r="F215" s="9"/>
      <c r="G215" s="9"/>
      <c r="H215" s="9"/>
      <c r="I215" s="9"/>
      <c r="J215" s="9"/>
      <c r="K215" s="9"/>
      <c r="L215" s="9"/>
    </row>
    <row r="216" spans="1:12" x14ac:dyDescent="0.25">
      <c r="A216" s="9"/>
      <c r="B216" s="9"/>
      <c r="C216" s="9"/>
      <c r="D216" s="37"/>
      <c r="E216" s="37"/>
      <c r="F216" s="9"/>
      <c r="G216" s="9"/>
      <c r="H216" s="9"/>
      <c r="I216" s="9"/>
      <c r="J216" s="9"/>
      <c r="K216" s="9"/>
      <c r="L216" s="9"/>
    </row>
    <row r="217" spans="1:12" x14ac:dyDescent="0.25">
      <c r="A217" s="9"/>
      <c r="B217" s="9"/>
      <c r="C217" s="9"/>
      <c r="D217" s="37"/>
      <c r="E217" s="37"/>
      <c r="F217" s="9"/>
      <c r="G217" s="9"/>
      <c r="H217" s="9"/>
      <c r="I217" s="9"/>
      <c r="J217" s="9"/>
      <c r="K217" s="9"/>
      <c r="L217" s="9"/>
    </row>
    <row r="218" spans="1:12" x14ac:dyDescent="0.25">
      <c r="A218" s="9"/>
      <c r="B218" s="9"/>
      <c r="C218" s="9"/>
      <c r="D218" s="37"/>
      <c r="E218" s="37"/>
      <c r="F218" s="9"/>
      <c r="G218" s="9"/>
      <c r="H218" s="9"/>
      <c r="I218" s="9"/>
      <c r="J218" s="9"/>
      <c r="K218" s="9"/>
      <c r="L218" s="9"/>
    </row>
    <row r="219" spans="1:12" x14ac:dyDescent="0.25">
      <c r="A219" s="9"/>
      <c r="B219" s="9"/>
      <c r="C219" s="9"/>
      <c r="D219" s="37"/>
      <c r="E219" s="37"/>
      <c r="F219" s="9"/>
      <c r="G219" s="9"/>
      <c r="H219" s="9"/>
      <c r="I219" s="9"/>
      <c r="J219" s="9"/>
      <c r="K219" s="9"/>
      <c r="L219" s="9"/>
    </row>
    <row r="220" spans="1:12" x14ac:dyDescent="0.25">
      <c r="A220" s="9"/>
      <c r="B220" s="9"/>
      <c r="C220" s="9"/>
      <c r="D220" s="37"/>
      <c r="E220" s="37"/>
      <c r="F220" s="9"/>
      <c r="G220" s="9"/>
      <c r="H220" s="9"/>
      <c r="I220" s="9"/>
      <c r="J220" s="9"/>
      <c r="K220" s="9"/>
      <c r="L220" s="9"/>
    </row>
    <row r="221" spans="1:12" x14ac:dyDescent="0.25">
      <c r="A221" s="9"/>
      <c r="B221" s="9"/>
      <c r="C221" s="9"/>
      <c r="D221" s="37"/>
      <c r="E221" s="37"/>
      <c r="F221" s="9"/>
      <c r="G221" s="9"/>
      <c r="H221" s="9"/>
      <c r="I221" s="9"/>
      <c r="J221" s="9"/>
      <c r="K221" s="9"/>
      <c r="L221" s="9"/>
    </row>
    <row r="222" spans="1:12" x14ac:dyDescent="0.25">
      <c r="A222" s="9"/>
      <c r="B222" s="9"/>
      <c r="C222" s="9"/>
      <c r="D222" s="37"/>
      <c r="E222" s="37"/>
      <c r="F222" s="9"/>
      <c r="G222" s="9"/>
      <c r="H222" s="9"/>
      <c r="I222" s="9"/>
      <c r="J222" s="9"/>
      <c r="K222" s="9"/>
      <c r="L222" s="9"/>
    </row>
    <row r="223" spans="1:12" x14ac:dyDescent="0.25">
      <c r="A223" s="9"/>
      <c r="B223" s="9"/>
      <c r="C223" s="9"/>
      <c r="D223" s="37"/>
      <c r="E223" s="37"/>
      <c r="F223" s="9"/>
      <c r="G223" s="9"/>
      <c r="H223" s="9"/>
      <c r="I223" s="9"/>
      <c r="J223" s="9"/>
      <c r="K223" s="9"/>
      <c r="L223" s="9"/>
    </row>
    <row r="224" spans="1:12" x14ac:dyDescent="0.25">
      <c r="A224" s="9"/>
      <c r="B224" s="9"/>
      <c r="C224" s="9"/>
      <c r="D224" s="37"/>
      <c r="E224" s="37"/>
      <c r="F224" s="9"/>
      <c r="G224" s="9"/>
      <c r="H224" s="9"/>
      <c r="I224" s="9"/>
      <c r="J224" s="9"/>
      <c r="K224" s="9"/>
      <c r="L224" s="9"/>
    </row>
    <row r="225" spans="1:12" x14ac:dyDescent="0.25">
      <c r="A225" s="9"/>
      <c r="B225" s="9"/>
      <c r="C225" s="9"/>
      <c r="D225" s="37"/>
      <c r="E225" s="37"/>
      <c r="F225" s="9"/>
      <c r="G225" s="9"/>
      <c r="H225" s="9"/>
      <c r="I225" s="9"/>
      <c r="J225" s="9"/>
      <c r="K225" s="9"/>
      <c r="L225" s="9"/>
    </row>
    <row r="226" spans="1:12" x14ac:dyDescent="0.25">
      <c r="A226" s="9"/>
      <c r="B226" s="9"/>
      <c r="C226" s="9"/>
      <c r="D226" s="37"/>
      <c r="E226" s="37"/>
      <c r="F226" s="9"/>
      <c r="G226" s="9"/>
      <c r="H226" s="9"/>
      <c r="I226" s="9"/>
      <c r="J226" s="9"/>
      <c r="K226" s="9"/>
      <c r="L226" s="9"/>
    </row>
    <row r="227" spans="1:12" x14ac:dyDescent="0.25">
      <c r="A227" s="9"/>
      <c r="B227" s="9"/>
      <c r="C227" s="9"/>
      <c r="D227" s="37"/>
      <c r="E227" s="37"/>
      <c r="F227" s="9"/>
      <c r="G227" s="9"/>
      <c r="H227" s="9"/>
      <c r="I227" s="9"/>
      <c r="J227" s="9"/>
      <c r="K227" s="9"/>
      <c r="L227" s="9"/>
    </row>
    <row r="228" spans="1:12" x14ac:dyDescent="0.25">
      <c r="A228" s="9"/>
      <c r="B228" s="9"/>
      <c r="C228" s="9"/>
      <c r="D228" s="37"/>
      <c r="E228" s="37"/>
      <c r="F228" s="9"/>
      <c r="G228" s="9"/>
      <c r="H228" s="9"/>
      <c r="I228" s="9"/>
      <c r="J228" s="9"/>
      <c r="K228" s="9"/>
      <c r="L228" s="9"/>
    </row>
    <row r="229" spans="1:12" x14ac:dyDescent="0.25">
      <c r="A229" s="9"/>
      <c r="B229" s="9"/>
      <c r="C229" s="9"/>
      <c r="D229" s="37"/>
      <c r="E229" s="37"/>
      <c r="F229" s="9"/>
      <c r="G229" s="9"/>
      <c r="H229" s="9"/>
      <c r="I229" s="9"/>
      <c r="J229" s="9"/>
      <c r="K229" s="9"/>
      <c r="L229" s="9"/>
    </row>
    <row r="230" spans="1:12" x14ac:dyDescent="0.25">
      <c r="A230" s="9"/>
      <c r="B230" s="9"/>
      <c r="C230" s="9"/>
      <c r="D230" s="37"/>
      <c r="E230" s="37"/>
      <c r="F230" s="9"/>
      <c r="G230" s="9"/>
      <c r="H230" s="9"/>
      <c r="I230" s="9"/>
      <c r="J230" s="9"/>
      <c r="K230" s="9"/>
      <c r="L230" s="9"/>
    </row>
    <row r="231" spans="1:12" x14ac:dyDescent="0.25">
      <c r="A231" s="9"/>
      <c r="B231" s="9"/>
      <c r="C231" s="9"/>
      <c r="D231" s="37"/>
      <c r="E231" s="37"/>
      <c r="F231" s="9"/>
      <c r="G231" s="9"/>
      <c r="H231" s="9"/>
      <c r="I231" s="9"/>
      <c r="J231" s="9"/>
      <c r="K231" s="9"/>
      <c r="L231" s="9"/>
    </row>
    <row r="232" spans="1:12" x14ac:dyDescent="0.25">
      <c r="A232" s="9"/>
      <c r="B232" s="9"/>
      <c r="C232" s="9"/>
      <c r="D232" s="37"/>
      <c r="E232" s="37"/>
      <c r="F232" s="9"/>
      <c r="G232" s="9"/>
      <c r="H232" s="9"/>
      <c r="I232" s="9"/>
      <c r="J232" s="9"/>
      <c r="K232" s="9"/>
      <c r="L232" s="9"/>
    </row>
    <row r="233" spans="1:12" x14ac:dyDescent="0.25">
      <c r="A233" s="9"/>
      <c r="B233" s="9"/>
      <c r="C233" s="9"/>
      <c r="D233" s="37"/>
      <c r="E233" s="37"/>
      <c r="F233" s="9"/>
      <c r="G233" s="9"/>
      <c r="H233" s="9"/>
      <c r="I233" s="9"/>
      <c r="J233" s="9"/>
      <c r="K233" s="9"/>
      <c r="L233" s="9"/>
    </row>
    <row r="234" spans="1:12" x14ac:dyDescent="0.25">
      <c r="A234" s="9"/>
      <c r="B234" s="9"/>
      <c r="C234" s="9"/>
      <c r="D234" s="37"/>
      <c r="E234" s="37"/>
      <c r="F234" s="9"/>
      <c r="G234" s="9"/>
      <c r="H234" s="9"/>
      <c r="I234" s="9"/>
      <c r="J234" s="9"/>
      <c r="K234" s="9"/>
      <c r="L234" s="9"/>
    </row>
    <row r="235" spans="1:12" x14ac:dyDescent="0.25">
      <c r="A235" s="9"/>
      <c r="B235" s="9"/>
      <c r="C235" s="9"/>
      <c r="D235" s="37"/>
      <c r="E235" s="37"/>
      <c r="F235" s="9"/>
      <c r="G235" s="9"/>
      <c r="H235" s="9"/>
      <c r="I235" s="9"/>
      <c r="J235" s="9"/>
      <c r="K235" s="9"/>
      <c r="L235" s="9"/>
    </row>
    <row r="236" spans="1:12" x14ac:dyDescent="0.25">
      <c r="A236" s="9"/>
      <c r="B236" s="9"/>
      <c r="C236" s="9"/>
      <c r="D236" s="37"/>
      <c r="E236" s="37"/>
      <c r="F236" s="9"/>
      <c r="G236" s="9"/>
      <c r="H236" s="9"/>
      <c r="I236" s="9"/>
      <c r="J236" s="9"/>
      <c r="K236" s="9"/>
      <c r="L236" s="9"/>
    </row>
    <row r="237" spans="1:12" x14ac:dyDescent="0.25">
      <c r="A237" s="9"/>
      <c r="B237" s="9"/>
      <c r="C237" s="9"/>
      <c r="D237" s="37"/>
      <c r="E237" s="37"/>
      <c r="F237" s="9"/>
      <c r="G237" s="9"/>
      <c r="H237" s="9"/>
      <c r="I237" s="9"/>
      <c r="J237" s="9"/>
      <c r="K237" s="9"/>
      <c r="L237" s="9"/>
    </row>
    <row r="238" spans="1:12" x14ac:dyDescent="0.25">
      <c r="A238" s="9"/>
      <c r="B238" s="9"/>
      <c r="C238" s="9"/>
      <c r="D238" s="37"/>
      <c r="E238" s="37"/>
      <c r="F238" s="9"/>
      <c r="G238" s="9"/>
      <c r="H238" s="9"/>
      <c r="I238" s="9"/>
      <c r="J238" s="9"/>
      <c r="K238" s="9"/>
      <c r="L238" s="9"/>
    </row>
    <row r="239" spans="1:12" x14ac:dyDescent="0.25">
      <c r="A239" s="9"/>
      <c r="B239" s="9"/>
      <c r="C239" s="9"/>
      <c r="D239" s="37"/>
      <c r="E239" s="37"/>
      <c r="F239" s="9"/>
      <c r="G239" s="9"/>
      <c r="H239" s="9"/>
      <c r="I239" s="9"/>
      <c r="J239" s="9"/>
      <c r="K239" s="9"/>
      <c r="L239" s="9"/>
    </row>
    <row r="240" spans="1:12" x14ac:dyDescent="0.25">
      <c r="A240" s="9"/>
      <c r="B240" s="9"/>
      <c r="C240" s="9"/>
      <c r="D240" s="37"/>
      <c r="E240" s="37"/>
      <c r="F240" s="9"/>
      <c r="G240" s="9"/>
      <c r="H240" s="9"/>
      <c r="I240" s="9"/>
      <c r="J240" s="9"/>
      <c r="K240" s="9"/>
      <c r="L240" s="9"/>
    </row>
    <row r="241" spans="1:12" x14ac:dyDescent="0.25">
      <c r="A241" s="9"/>
      <c r="B241" s="9"/>
      <c r="C241" s="9"/>
      <c r="D241" s="37"/>
      <c r="E241" s="37"/>
      <c r="F241" s="9"/>
      <c r="G241" s="9"/>
      <c r="H241" s="9"/>
      <c r="I241" s="9"/>
      <c r="J241" s="9"/>
      <c r="K241" s="9"/>
      <c r="L241" s="9"/>
    </row>
    <row r="242" spans="1:12" x14ac:dyDescent="0.25">
      <c r="A242" s="9"/>
      <c r="B242" s="9"/>
      <c r="C242" s="9"/>
      <c r="D242" s="37"/>
      <c r="E242" s="37"/>
      <c r="F242" s="9"/>
      <c r="G242" s="9"/>
      <c r="H242" s="9"/>
      <c r="I242" s="9"/>
      <c r="J242" s="9"/>
      <c r="K242" s="9"/>
      <c r="L242" s="9"/>
    </row>
    <row r="243" spans="1:12" x14ac:dyDescent="0.25">
      <c r="A243" s="9"/>
      <c r="B243" s="9"/>
      <c r="C243" s="9"/>
      <c r="D243" s="37"/>
      <c r="E243" s="37"/>
      <c r="F243" s="9"/>
      <c r="G243" s="9"/>
      <c r="H243" s="9"/>
      <c r="I243" s="9"/>
      <c r="J243" s="9"/>
      <c r="K243" s="9"/>
      <c r="L243" s="9"/>
    </row>
    <row r="244" spans="1:12" x14ac:dyDescent="0.25">
      <c r="A244" s="9"/>
      <c r="B244" s="9"/>
      <c r="C244" s="9"/>
      <c r="D244" s="37"/>
      <c r="E244" s="37"/>
      <c r="F244" s="9"/>
      <c r="G244" s="9"/>
      <c r="H244" s="9"/>
      <c r="I244" s="9"/>
      <c r="J244" s="9"/>
      <c r="K244" s="9"/>
      <c r="L244" s="9"/>
    </row>
    <row r="245" spans="1:12" x14ac:dyDescent="0.25">
      <c r="A245" s="9"/>
      <c r="B245" s="9"/>
      <c r="C245" s="9"/>
      <c r="D245" s="37"/>
      <c r="E245" s="37"/>
      <c r="F245" s="9"/>
      <c r="G245" s="9"/>
      <c r="H245" s="9"/>
      <c r="I245" s="9"/>
      <c r="J245" s="9"/>
      <c r="K245" s="9"/>
      <c r="L245" s="9"/>
    </row>
    <row r="246" spans="1:12" x14ac:dyDescent="0.25">
      <c r="A246" s="9"/>
      <c r="B246" s="9"/>
      <c r="C246" s="9"/>
      <c r="D246" s="37"/>
      <c r="E246" s="37"/>
      <c r="F246" s="9"/>
      <c r="G246" s="9"/>
      <c r="H246" s="9"/>
      <c r="I246" s="9"/>
      <c r="J246" s="9"/>
      <c r="K246" s="9"/>
      <c r="L246" s="9"/>
    </row>
    <row r="247" spans="1:12" x14ac:dyDescent="0.25">
      <c r="A247" s="9"/>
      <c r="B247" s="9"/>
      <c r="C247" s="9"/>
      <c r="D247" s="37"/>
      <c r="E247" s="37"/>
      <c r="F247" s="9"/>
      <c r="G247" s="9"/>
      <c r="H247" s="9"/>
      <c r="I247" s="9"/>
      <c r="J247" s="9"/>
      <c r="K247" s="9"/>
      <c r="L247" s="9"/>
    </row>
    <row r="248" spans="1:12" x14ac:dyDescent="0.25">
      <c r="A248" s="9"/>
      <c r="B248" s="9"/>
      <c r="C248" s="9"/>
      <c r="D248" s="37"/>
      <c r="E248" s="37"/>
      <c r="F248" s="9"/>
      <c r="G248" s="9"/>
      <c r="H248" s="9"/>
      <c r="I248" s="9"/>
      <c r="J248" s="9"/>
      <c r="K248" s="9"/>
      <c r="L248" s="9"/>
    </row>
    <row r="249" spans="1:12" x14ac:dyDescent="0.25">
      <c r="A249" s="9"/>
      <c r="B249" s="9"/>
      <c r="C249" s="9"/>
      <c r="D249" s="37"/>
      <c r="E249" s="37"/>
      <c r="F249" s="9"/>
      <c r="G249" s="9"/>
      <c r="H249" s="9"/>
      <c r="I249" s="9"/>
      <c r="J249" s="9"/>
      <c r="K249" s="9"/>
      <c r="L249" s="9"/>
    </row>
    <row r="250" spans="1:12" x14ac:dyDescent="0.25">
      <c r="A250" s="9"/>
      <c r="B250" s="9"/>
      <c r="C250" s="9"/>
      <c r="D250" s="37"/>
      <c r="E250" s="37"/>
      <c r="F250" s="9"/>
      <c r="G250" s="9"/>
      <c r="H250" s="9"/>
      <c r="I250" s="9"/>
      <c r="J250" s="9"/>
      <c r="K250" s="9"/>
      <c r="L250" s="9"/>
    </row>
    <row r="251" spans="1:12" x14ac:dyDescent="0.25">
      <c r="A251" s="9"/>
      <c r="B251" s="9"/>
      <c r="C251" s="9"/>
      <c r="D251" s="37"/>
      <c r="E251" s="37"/>
      <c r="F251" s="9"/>
      <c r="G251" s="9"/>
      <c r="H251" s="9"/>
      <c r="I251" s="9"/>
      <c r="J251" s="9"/>
      <c r="K251" s="9"/>
      <c r="L251" s="9"/>
    </row>
    <row r="252" spans="1:12" x14ac:dyDescent="0.25">
      <c r="A252" s="9"/>
      <c r="B252" s="9"/>
      <c r="C252" s="9"/>
      <c r="D252" s="37"/>
      <c r="E252" s="37"/>
      <c r="F252" s="9"/>
      <c r="G252" s="9"/>
      <c r="H252" s="9"/>
      <c r="I252" s="9"/>
      <c r="J252" s="9"/>
      <c r="K252" s="9"/>
      <c r="L252" s="9"/>
    </row>
    <row r="253" spans="1:12" x14ac:dyDescent="0.25">
      <c r="A253" s="9"/>
      <c r="B253" s="9"/>
      <c r="C253" s="9"/>
      <c r="D253" s="37"/>
      <c r="E253" s="37"/>
      <c r="F253" s="9"/>
      <c r="G253" s="9"/>
      <c r="H253" s="9"/>
      <c r="I253" s="9"/>
      <c r="J253" s="9"/>
      <c r="K253" s="9"/>
      <c r="L253" s="9"/>
    </row>
    <row r="254" spans="1:12" x14ac:dyDescent="0.25">
      <c r="A254" s="9"/>
      <c r="B254" s="9"/>
      <c r="C254" s="9"/>
      <c r="D254" s="37"/>
      <c r="E254" s="37"/>
      <c r="F254" s="9"/>
      <c r="G254" s="9"/>
      <c r="H254" s="9"/>
      <c r="I254" s="9"/>
      <c r="J254" s="9"/>
      <c r="K254" s="9"/>
      <c r="L254" s="9"/>
    </row>
    <row r="255" spans="1:12" x14ac:dyDescent="0.25">
      <c r="A255" s="9"/>
      <c r="B255" s="9"/>
      <c r="C255" s="9"/>
      <c r="D255" s="37"/>
      <c r="E255" s="37"/>
      <c r="F255" s="9"/>
      <c r="G255" s="9"/>
      <c r="H255" s="9"/>
      <c r="I255" s="9"/>
      <c r="J255" s="9"/>
      <c r="K255" s="9"/>
      <c r="L255" s="9"/>
    </row>
    <row r="256" spans="1:12" x14ac:dyDescent="0.25">
      <c r="A256" s="9"/>
      <c r="B256" s="9"/>
      <c r="C256" s="9"/>
      <c r="D256" s="37"/>
      <c r="E256" s="37"/>
      <c r="F256" s="9"/>
      <c r="G256" s="9"/>
      <c r="H256" s="9"/>
      <c r="I256" s="9"/>
      <c r="J256" s="9"/>
      <c r="K256" s="9"/>
      <c r="L256" s="9"/>
    </row>
    <row r="257" spans="1:12" x14ac:dyDescent="0.25">
      <c r="A257" s="9"/>
      <c r="B257" s="9"/>
      <c r="C257" s="9"/>
      <c r="D257" s="37"/>
      <c r="E257" s="37"/>
      <c r="F257" s="9"/>
      <c r="G257" s="9"/>
      <c r="H257" s="9"/>
      <c r="I257" s="9"/>
      <c r="J257" s="9"/>
      <c r="K257" s="9"/>
      <c r="L257" s="9"/>
    </row>
    <row r="258" spans="1:12" x14ac:dyDescent="0.25">
      <c r="A258" s="9"/>
      <c r="B258" s="9"/>
      <c r="C258" s="9"/>
      <c r="D258" s="37"/>
      <c r="E258" s="37"/>
      <c r="F258" s="9"/>
      <c r="G258" s="9"/>
      <c r="H258" s="9"/>
      <c r="I258" s="9"/>
      <c r="J258" s="9"/>
      <c r="K258" s="9"/>
      <c r="L258" s="9"/>
    </row>
    <row r="259" spans="1:12" x14ac:dyDescent="0.25">
      <c r="A259" s="9"/>
      <c r="B259" s="9"/>
      <c r="C259" s="9"/>
      <c r="D259" s="37"/>
      <c r="E259" s="37"/>
      <c r="F259" s="9"/>
      <c r="G259" s="9"/>
      <c r="H259" s="9"/>
      <c r="I259" s="9"/>
      <c r="J259" s="9"/>
      <c r="K259" s="9"/>
      <c r="L259" s="9"/>
    </row>
    <row r="260" spans="1:12" x14ac:dyDescent="0.25">
      <c r="A260" s="9"/>
      <c r="B260" s="9"/>
      <c r="C260" s="9"/>
      <c r="D260" s="37"/>
      <c r="E260" s="37"/>
      <c r="F260" s="9"/>
      <c r="G260" s="9"/>
      <c r="H260" s="9"/>
      <c r="I260" s="9"/>
      <c r="J260" s="9"/>
      <c r="K260" s="9"/>
      <c r="L260" s="9"/>
    </row>
    <row r="261" spans="1:12" x14ac:dyDescent="0.25">
      <c r="A261" s="9"/>
      <c r="B261" s="9"/>
      <c r="C261" s="9"/>
      <c r="D261" s="37"/>
      <c r="E261" s="37"/>
      <c r="F261" s="9"/>
      <c r="G261" s="9"/>
      <c r="H261" s="9"/>
      <c r="I261" s="9"/>
      <c r="J261" s="9"/>
      <c r="K261" s="9"/>
      <c r="L261" s="9"/>
    </row>
    <row r="262" spans="1:12" x14ac:dyDescent="0.25">
      <c r="A262" s="9"/>
      <c r="B262" s="9"/>
      <c r="C262" s="9"/>
      <c r="D262" s="37"/>
      <c r="E262" s="37"/>
      <c r="F262" s="9"/>
      <c r="G262" s="9"/>
      <c r="H262" s="9"/>
      <c r="I262" s="9"/>
      <c r="J262" s="9"/>
      <c r="K262" s="9"/>
      <c r="L262" s="9"/>
    </row>
    <row r="263" spans="1:12" x14ac:dyDescent="0.25">
      <c r="A263" s="9"/>
      <c r="B263" s="9"/>
      <c r="C263" s="9"/>
      <c r="D263" s="37"/>
      <c r="E263" s="37"/>
      <c r="F263" s="9"/>
      <c r="G263" s="9"/>
      <c r="H263" s="9"/>
      <c r="I263" s="9"/>
      <c r="J263" s="9"/>
      <c r="K263" s="9"/>
      <c r="L263" s="9"/>
    </row>
    <row r="264" spans="1:12" x14ac:dyDescent="0.25">
      <c r="A264" s="9"/>
      <c r="B264" s="9"/>
      <c r="C264" s="9"/>
      <c r="D264" s="37"/>
      <c r="E264" s="37"/>
      <c r="F264" s="9"/>
      <c r="G264" s="9"/>
      <c r="H264" s="9"/>
      <c r="I264" s="9"/>
      <c r="J264" s="9"/>
      <c r="K264" s="9"/>
      <c r="L264" s="9"/>
    </row>
    <row r="265" spans="1:12" x14ac:dyDescent="0.25">
      <c r="A265" s="9"/>
      <c r="B265" s="9"/>
      <c r="C265" s="9"/>
      <c r="D265" s="37"/>
      <c r="E265" s="37"/>
      <c r="F265" s="9"/>
      <c r="G265" s="9"/>
      <c r="H265" s="9"/>
      <c r="I265" s="9"/>
      <c r="J265" s="9"/>
      <c r="K265" s="9"/>
      <c r="L265" s="9"/>
    </row>
    <row r="266" spans="1:12" x14ac:dyDescent="0.25">
      <c r="A266" s="9"/>
      <c r="B266" s="9"/>
      <c r="C266" s="9"/>
      <c r="D266" s="37"/>
      <c r="E266" s="37"/>
      <c r="F266" s="9"/>
      <c r="G266" s="9"/>
      <c r="H266" s="9"/>
      <c r="I266" s="9"/>
      <c r="J266" s="9"/>
      <c r="K266" s="9"/>
      <c r="L266" s="9"/>
    </row>
    <row r="267" spans="1:12" x14ac:dyDescent="0.25">
      <c r="A267" s="9"/>
      <c r="B267" s="9"/>
      <c r="C267" s="9"/>
      <c r="D267" s="37"/>
      <c r="E267" s="37"/>
      <c r="F267" s="9"/>
      <c r="G267" s="9"/>
      <c r="H267" s="9"/>
      <c r="I267" s="9"/>
      <c r="J267" s="9"/>
      <c r="K267" s="9"/>
      <c r="L267" s="9"/>
    </row>
    <row r="268" spans="1:12" x14ac:dyDescent="0.25">
      <c r="A268" s="9"/>
      <c r="B268" s="9"/>
      <c r="C268" s="9"/>
      <c r="D268" s="37"/>
      <c r="E268" s="37"/>
      <c r="F268" s="9"/>
      <c r="G268" s="9"/>
      <c r="H268" s="9"/>
      <c r="I268" s="9"/>
      <c r="J268" s="9"/>
      <c r="K268" s="9"/>
      <c r="L268" s="9"/>
    </row>
    <row r="269" spans="1:12" x14ac:dyDescent="0.25">
      <c r="A269" s="9"/>
      <c r="B269" s="9"/>
      <c r="C269" s="9"/>
      <c r="D269" s="37"/>
      <c r="E269" s="37"/>
      <c r="F269" s="9"/>
      <c r="G269" s="9"/>
      <c r="H269" s="9"/>
      <c r="I269" s="9"/>
      <c r="J269" s="9"/>
      <c r="K269" s="9"/>
      <c r="L269" s="9"/>
    </row>
    <row r="270" spans="1:12" x14ac:dyDescent="0.25">
      <c r="A270" s="9"/>
      <c r="B270" s="9"/>
      <c r="C270" s="9"/>
      <c r="D270" s="37"/>
      <c r="E270" s="37"/>
      <c r="F270" s="9"/>
      <c r="G270" s="9"/>
      <c r="H270" s="9"/>
      <c r="I270" s="9"/>
      <c r="J270" s="9"/>
      <c r="K270" s="9"/>
      <c r="L270" s="9"/>
    </row>
    <row r="271" spans="1:12" x14ac:dyDescent="0.25">
      <c r="A271" s="9"/>
      <c r="B271" s="9"/>
      <c r="C271" s="9"/>
      <c r="D271" s="37"/>
      <c r="E271" s="37"/>
      <c r="F271" s="9"/>
      <c r="G271" s="9"/>
      <c r="H271" s="9"/>
      <c r="I271" s="9"/>
      <c r="J271" s="9"/>
      <c r="K271" s="9"/>
      <c r="L271" s="9"/>
    </row>
    <row r="272" spans="1:12" x14ac:dyDescent="0.25">
      <c r="A272" s="9"/>
      <c r="B272" s="9"/>
      <c r="C272" s="9"/>
      <c r="D272" s="37"/>
      <c r="E272" s="37"/>
      <c r="F272" s="9"/>
      <c r="G272" s="9"/>
      <c r="H272" s="9"/>
      <c r="I272" s="9"/>
      <c r="J272" s="9"/>
      <c r="K272" s="9"/>
      <c r="L272" s="9"/>
    </row>
    <row r="273" spans="1:12" x14ac:dyDescent="0.25">
      <c r="A273" s="9"/>
      <c r="B273" s="9"/>
      <c r="C273" s="9"/>
      <c r="D273" s="37"/>
      <c r="E273" s="37"/>
      <c r="F273" s="9"/>
      <c r="G273" s="9"/>
      <c r="H273" s="9"/>
      <c r="I273" s="9"/>
      <c r="J273" s="9"/>
      <c r="K273" s="9"/>
      <c r="L273" s="9"/>
    </row>
    <row r="274" spans="1:12" x14ac:dyDescent="0.25">
      <c r="A274" s="9"/>
      <c r="B274" s="9"/>
      <c r="C274" s="9"/>
      <c r="D274" s="37"/>
      <c r="E274" s="37"/>
      <c r="F274" s="9"/>
      <c r="G274" s="9"/>
      <c r="H274" s="9"/>
      <c r="I274" s="9"/>
      <c r="J274" s="9"/>
      <c r="K274" s="9"/>
      <c r="L274" s="9"/>
    </row>
    <row r="275" spans="1:12" x14ac:dyDescent="0.25">
      <c r="A275" s="9"/>
      <c r="B275" s="9"/>
      <c r="C275" s="9"/>
      <c r="D275" s="37"/>
      <c r="E275" s="37"/>
      <c r="F275" s="9"/>
      <c r="G275" s="9"/>
      <c r="H275" s="9"/>
      <c r="I275" s="9"/>
      <c r="J275" s="9"/>
      <c r="K275" s="9"/>
      <c r="L275" s="9"/>
    </row>
    <row r="276" spans="1:12" x14ac:dyDescent="0.25">
      <c r="A276" s="9"/>
      <c r="B276" s="9"/>
      <c r="C276" s="9"/>
      <c r="D276" s="37"/>
      <c r="E276" s="37"/>
      <c r="F276" s="9"/>
      <c r="G276" s="9"/>
      <c r="H276" s="9"/>
      <c r="I276" s="9"/>
      <c r="J276" s="9"/>
      <c r="K276" s="9"/>
      <c r="L276" s="9"/>
    </row>
    <row r="277" spans="1:12" x14ac:dyDescent="0.25">
      <c r="A277" s="9"/>
      <c r="B277" s="9"/>
      <c r="C277" s="9"/>
      <c r="D277" s="37"/>
      <c r="E277" s="37"/>
      <c r="F277" s="9"/>
      <c r="G277" s="9"/>
      <c r="H277" s="9"/>
      <c r="I277" s="9"/>
      <c r="J277" s="9"/>
      <c r="K277" s="9"/>
      <c r="L277" s="9"/>
    </row>
    <row r="278" spans="1:12" x14ac:dyDescent="0.25">
      <c r="A278" s="9"/>
      <c r="B278" s="9"/>
      <c r="C278" s="9"/>
      <c r="D278" s="37"/>
      <c r="E278" s="37"/>
      <c r="F278" s="9"/>
      <c r="G278" s="9"/>
      <c r="H278" s="9"/>
      <c r="I278" s="9"/>
      <c r="J278" s="9"/>
      <c r="K278" s="9"/>
      <c r="L278" s="9"/>
    </row>
    <row r="279" spans="1:12" x14ac:dyDescent="0.25">
      <c r="A279" s="9"/>
      <c r="B279" s="9"/>
      <c r="C279" s="9"/>
      <c r="D279" s="37"/>
      <c r="E279" s="37"/>
      <c r="F279" s="9"/>
      <c r="G279" s="9"/>
      <c r="H279" s="9"/>
      <c r="I279" s="9"/>
      <c r="J279" s="9"/>
      <c r="K279" s="9"/>
      <c r="L279" s="9"/>
    </row>
    <row r="280" spans="1:12" x14ac:dyDescent="0.25">
      <c r="A280" s="9"/>
      <c r="B280" s="9"/>
      <c r="C280" s="9"/>
      <c r="D280" s="37"/>
      <c r="E280" s="37"/>
      <c r="F280" s="9"/>
      <c r="G280" s="9"/>
      <c r="H280" s="9"/>
      <c r="I280" s="9"/>
      <c r="J280" s="9"/>
      <c r="K280" s="9"/>
      <c r="L280" s="9"/>
    </row>
    <row r="281" spans="1:12" x14ac:dyDescent="0.25">
      <c r="A281" s="9"/>
      <c r="B281" s="9"/>
      <c r="C281" s="9"/>
      <c r="D281" s="37"/>
      <c r="E281" s="37"/>
      <c r="F281" s="9"/>
      <c r="G281" s="9"/>
      <c r="H281" s="9"/>
      <c r="I281" s="9"/>
      <c r="J281" s="9"/>
      <c r="K281" s="9"/>
      <c r="L281" s="9"/>
    </row>
    <row r="282" spans="1:12" x14ac:dyDescent="0.25">
      <c r="A282" s="9"/>
      <c r="B282" s="9"/>
      <c r="C282" s="9"/>
      <c r="D282" s="37"/>
      <c r="E282" s="37"/>
      <c r="F282" s="9"/>
      <c r="G282" s="9"/>
      <c r="H282" s="9"/>
      <c r="I282" s="9"/>
      <c r="J282" s="9"/>
      <c r="K282" s="9"/>
      <c r="L282" s="9"/>
    </row>
    <row r="283" spans="1:12" x14ac:dyDescent="0.25">
      <c r="A283" s="9"/>
      <c r="B283" s="9"/>
      <c r="C283" s="9"/>
      <c r="D283" s="37"/>
      <c r="E283" s="37"/>
      <c r="F283" s="9"/>
      <c r="G283" s="9"/>
      <c r="H283" s="9"/>
      <c r="I283" s="9"/>
      <c r="J283" s="9"/>
      <c r="K283" s="9"/>
      <c r="L283" s="9"/>
    </row>
    <row r="284" spans="1:12" x14ac:dyDescent="0.25">
      <c r="A284" s="9"/>
      <c r="B284" s="9"/>
      <c r="C284" s="9"/>
      <c r="D284" s="37"/>
      <c r="E284" s="37"/>
      <c r="F284" s="9"/>
      <c r="G284" s="9"/>
      <c r="H284" s="9"/>
      <c r="I284" s="9"/>
      <c r="J284" s="9"/>
      <c r="K284" s="9"/>
      <c r="L284" s="9"/>
    </row>
    <row r="285" spans="1:12" x14ac:dyDescent="0.25">
      <c r="A285" s="9"/>
      <c r="B285" s="9"/>
      <c r="C285" s="9"/>
      <c r="D285" s="37"/>
      <c r="E285" s="37"/>
      <c r="F285" s="9"/>
      <c r="G285" s="9"/>
      <c r="H285" s="9"/>
      <c r="I285" s="9"/>
      <c r="J285" s="9"/>
      <c r="K285" s="9"/>
      <c r="L285" s="9"/>
    </row>
    <row r="286" spans="1:12" x14ac:dyDescent="0.25">
      <c r="A286" s="9"/>
      <c r="B286" s="9"/>
      <c r="C286" s="9"/>
      <c r="D286" s="37"/>
      <c r="E286" s="37"/>
      <c r="F286" s="9"/>
      <c r="G286" s="9"/>
      <c r="H286" s="9"/>
      <c r="I286" s="9"/>
      <c r="J286" s="9"/>
      <c r="K286" s="9"/>
      <c r="L286" s="9"/>
    </row>
    <row r="287" spans="1:12" x14ac:dyDescent="0.25">
      <c r="A287" s="9"/>
      <c r="B287" s="9"/>
      <c r="C287" s="9"/>
      <c r="D287" s="37"/>
      <c r="E287" s="37"/>
      <c r="F287" s="9"/>
      <c r="G287" s="9"/>
      <c r="H287" s="9"/>
      <c r="I287" s="9"/>
      <c r="J287" s="9"/>
      <c r="K287" s="9"/>
      <c r="L287" s="9"/>
    </row>
    <row r="288" spans="1:12" x14ac:dyDescent="0.25">
      <c r="A288" s="9"/>
      <c r="B288" s="9"/>
      <c r="C288" s="9"/>
      <c r="D288" s="37"/>
      <c r="E288" s="37"/>
      <c r="F288" s="9"/>
      <c r="G288" s="9"/>
      <c r="H288" s="9"/>
      <c r="I288" s="9"/>
      <c r="J288" s="9"/>
      <c r="K288" s="9"/>
      <c r="L288" s="9"/>
    </row>
    <row r="289" spans="7:7" x14ac:dyDescent="0.25">
      <c r="G289" s="9"/>
    </row>
  </sheetData>
  <phoneticPr fontId="5" type="noConversion"/>
  <dataValidations count="4">
    <dataValidation type="list" allowBlank="1" showInputMessage="1" showErrorMessage="1" sqref="F2:F288" xr:uid="{036A26B3-3D6E-4F17-AE5B-4EC83A3A87D1}">
      <formula1>"1 - Very soft, 2 - Soft, 3 - Moderate, 4 - Hard, 5 - Very Hard"</formula1>
    </dataValidation>
    <dataValidation type="list" allowBlank="1" showInputMessage="1" showErrorMessage="1" sqref="H2:H288" xr:uid="{6901076F-BE3E-46D4-A4E3-C9058911254A}">
      <formula1>"1 - Unweathered, 2 - Slightly Weathered, 3 - Medium Weathered, 4 - Highly Weathered, 5 - Completely Weathered "</formula1>
    </dataValidation>
    <dataValidation type="list" allowBlank="1" showInputMessage="1" showErrorMessage="1" sqref="I2:I288" xr:uid="{AF75A736-1095-49E9-9D5F-32F90F97C803}">
      <formula1>"1 - Extremely Soft, 2 - Soft, 3 - Medium, 4 - Hard, 5 - Very Hard"</formula1>
    </dataValidation>
    <dataValidation type="list" allowBlank="1" showInputMessage="1" showErrorMessage="1" sqref="G2:G289" xr:uid="{7709002A-374A-44A1-9A15-BB1505C7647F}">
      <formula1>"1 - No Reaction, 2 - Weak Reaction, 3 - Moderate Reaction, 4 - Strong Reaction, 5 - Very Strong Reaction"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4AC04-C6C6-4A67-B60F-3C94748C08EA}">
  <sheetPr>
    <tabColor theme="7" tint="0.59999389629810485"/>
  </sheetPr>
  <dimension ref="A1:B294"/>
  <sheetViews>
    <sheetView tabSelected="1" topLeftCell="A274" workbookViewId="0">
      <selection activeCell="A294" sqref="A294"/>
    </sheetView>
  </sheetViews>
  <sheetFormatPr defaultRowHeight="15" x14ac:dyDescent="0.25"/>
  <cols>
    <col min="1" max="1" width="9.140625" style="9"/>
    <col min="2" max="2" width="25.140625" style="9" bestFit="1" customWidth="1"/>
  </cols>
  <sheetData>
    <row r="1" spans="1:2" ht="17.25" x14ac:dyDescent="0.25">
      <c r="A1" s="41" t="s">
        <v>80</v>
      </c>
      <c r="B1" s="41" t="s">
        <v>81</v>
      </c>
    </row>
    <row r="2" spans="1:2" x14ac:dyDescent="0.25">
      <c r="A2" s="9">
        <v>1</v>
      </c>
      <c r="B2" s="9" t="s">
        <v>89</v>
      </c>
    </row>
    <row r="3" spans="1:2" x14ac:dyDescent="0.25">
      <c r="A3" s="9">
        <f>A2+1</f>
        <v>2</v>
      </c>
      <c r="B3" s="9" t="s">
        <v>89</v>
      </c>
    </row>
    <row r="4" spans="1:2" x14ac:dyDescent="0.25">
      <c r="A4" s="9">
        <f t="shared" ref="A4:A68" si="0">A3+1</f>
        <v>3</v>
      </c>
      <c r="B4" s="9">
        <v>0.63800000000000001</v>
      </c>
    </row>
    <row r="5" spans="1:2" x14ac:dyDescent="0.25">
      <c r="A5" s="9">
        <f t="shared" si="0"/>
        <v>4</v>
      </c>
      <c r="B5" s="9">
        <v>0.60199999999999998</v>
      </c>
    </row>
    <row r="6" spans="1:2" x14ac:dyDescent="0.25">
      <c r="A6" s="9">
        <f t="shared" si="0"/>
        <v>5</v>
      </c>
      <c r="B6" s="9">
        <v>1.18</v>
      </c>
    </row>
    <row r="7" spans="1:2" x14ac:dyDescent="0.25">
      <c r="A7" s="9">
        <f t="shared" si="0"/>
        <v>6</v>
      </c>
      <c r="B7" s="9">
        <v>0.63400000000000001</v>
      </c>
    </row>
    <row r="8" spans="1:2" x14ac:dyDescent="0.25">
      <c r="A8" s="9">
        <f t="shared" si="0"/>
        <v>7</v>
      </c>
      <c r="B8" s="9">
        <v>0.503</v>
      </c>
    </row>
    <row r="9" spans="1:2" x14ac:dyDescent="0.25">
      <c r="A9" s="9">
        <f t="shared" si="0"/>
        <v>8</v>
      </c>
      <c r="B9" s="9">
        <v>0.41199999999999998</v>
      </c>
    </row>
    <row r="10" spans="1:2" x14ac:dyDescent="0.25">
      <c r="A10" s="9">
        <f t="shared" si="0"/>
        <v>9</v>
      </c>
      <c r="B10" s="9">
        <v>0.40200000000000002</v>
      </c>
    </row>
    <row r="11" spans="1:2" x14ac:dyDescent="0.25">
      <c r="A11" s="9">
        <f t="shared" si="0"/>
        <v>10</v>
      </c>
      <c r="B11" s="9">
        <v>0.73599999999999999</v>
      </c>
    </row>
    <row r="12" spans="1:2" x14ac:dyDescent="0.25">
      <c r="A12" s="9">
        <f t="shared" si="0"/>
        <v>11</v>
      </c>
      <c r="B12" s="9">
        <v>0.25</v>
      </c>
    </row>
    <row r="13" spans="1:2" x14ac:dyDescent="0.25">
      <c r="A13" s="9">
        <f t="shared" si="0"/>
        <v>12</v>
      </c>
      <c r="B13" s="9">
        <v>0.25600000000000001</v>
      </c>
    </row>
    <row r="14" spans="1:2" x14ac:dyDescent="0.25">
      <c r="A14" s="9">
        <f t="shared" si="0"/>
        <v>13</v>
      </c>
      <c r="B14" s="9">
        <v>0.36</v>
      </c>
    </row>
    <row r="15" spans="1:2" x14ac:dyDescent="0.25">
      <c r="A15" s="9">
        <f t="shared" si="0"/>
        <v>14</v>
      </c>
      <c r="B15" s="9">
        <v>0.90400000000000003</v>
      </c>
    </row>
    <row r="16" spans="1:2" x14ac:dyDescent="0.25">
      <c r="A16" s="9">
        <f t="shared" si="0"/>
        <v>15</v>
      </c>
      <c r="B16" s="9">
        <v>1.2</v>
      </c>
    </row>
    <row r="17" spans="1:2" x14ac:dyDescent="0.25">
      <c r="A17" s="9">
        <f t="shared" si="0"/>
        <v>16</v>
      </c>
      <c r="B17" s="9">
        <v>0.318</v>
      </c>
    </row>
    <row r="18" spans="1:2" x14ac:dyDescent="0.25">
      <c r="A18" s="9">
        <f t="shared" si="0"/>
        <v>17</v>
      </c>
      <c r="B18" s="9">
        <v>0.15</v>
      </c>
    </row>
    <row r="19" spans="1:2" x14ac:dyDescent="0.25">
      <c r="A19" s="9">
        <f t="shared" si="0"/>
        <v>18</v>
      </c>
      <c r="B19" s="9">
        <v>1.85</v>
      </c>
    </row>
    <row r="20" spans="1:2" x14ac:dyDescent="0.25">
      <c r="A20" s="9">
        <f t="shared" si="0"/>
        <v>19</v>
      </c>
      <c r="B20" s="9">
        <v>0.55649999999999999</v>
      </c>
    </row>
    <row r="21" spans="1:2" x14ac:dyDescent="0.25">
      <c r="A21" s="9">
        <f t="shared" si="0"/>
        <v>20</v>
      </c>
      <c r="B21" s="9">
        <v>0.96799999999999997</v>
      </c>
    </row>
    <row r="22" spans="1:2" x14ac:dyDescent="0.25">
      <c r="A22" s="9">
        <f t="shared" si="0"/>
        <v>21</v>
      </c>
      <c r="B22" s="9">
        <v>0.63600000000000001</v>
      </c>
    </row>
    <row r="23" spans="1:2" x14ac:dyDescent="0.25">
      <c r="A23" s="9">
        <f t="shared" si="0"/>
        <v>22</v>
      </c>
      <c r="B23" s="9">
        <v>0.90300000000000002</v>
      </c>
    </row>
    <row r="24" spans="1:2" x14ac:dyDescent="0.25">
      <c r="A24" s="9">
        <f t="shared" si="0"/>
        <v>23</v>
      </c>
      <c r="B24" s="9">
        <v>1.37</v>
      </c>
    </row>
    <row r="25" spans="1:2" x14ac:dyDescent="0.25">
      <c r="A25" s="9">
        <f t="shared" si="0"/>
        <v>24</v>
      </c>
      <c r="B25" s="9">
        <v>2.36</v>
      </c>
    </row>
    <row r="26" spans="1:2" x14ac:dyDescent="0.25">
      <c r="A26" s="9">
        <f t="shared" si="0"/>
        <v>25</v>
      </c>
      <c r="B26" s="9">
        <v>0.39800000000000002</v>
      </c>
    </row>
    <row r="27" spans="1:2" x14ac:dyDescent="0.25">
      <c r="A27" s="9">
        <f t="shared" si="0"/>
        <v>26</v>
      </c>
      <c r="B27" s="9">
        <v>0.83299999999999996</v>
      </c>
    </row>
    <row r="28" spans="1:2" x14ac:dyDescent="0.25">
      <c r="A28" s="9">
        <f t="shared" si="0"/>
        <v>27</v>
      </c>
      <c r="B28" s="9">
        <v>0.89400000000000002</v>
      </c>
    </row>
    <row r="29" spans="1:2" x14ac:dyDescent="0.25">
      <c r="A29" s="9">
        <f t="shared" si="0"/>
        <v>28</v>
      </c>
      <c r="B29" s="9">
        <v>0.56679999999999997</v>
      </c>
    </row>
    <row r="30" spans="1:2" x14ac:dyDescent="0.25">
      <c r="A30" s="9">
        <f t="shared" si="0"/>
        <v>29</v>
      </c>
      <c r="B30" s="9">
        <v>0.71499999999999997</v>
      </c>
    </row>
    <row r="31" spans="1:2" x14ac:dyDescent="0.25">
      <c r="A31" s="9">
        <f t="shared" si="0"/>
        <v>30</v>
      </c>
      <c r="B31" s="9">
        <v>0.39400000000000002</v>
      </c>
    </row>
    <row r="32" spans="1:2" x14ac:dyDescent="0.25">
      <c r="A32" s="9">
        <f t="shared" si="0"/>
        <v>31</v>
      </c>
      <c r="B32" s="9">
        <v>0.8</v>
      </c>
    </row>
    <row r="33" spans="1:2" x14ac:dyDescent="0.25">
      <c r="A33" s="9">
        <f t="shared" si="0"/>
        <v>32</v>
      </c>
      <c r="B33" s="9">
        <v>0.38</v>
      </c>
    </row>
    <row r="34" spans="1:2" x14ac:dyDescent="0.25">
      <c r="A34" s="9">
        <f t="shared" si="0"/>
        <v>33</v>
      </c>
      <c r="B34" s="9">
        <v>0.249</v>
      </c>
    </row>
    <row r="35" spans="1:2" x14ac:dyDescent="0.25">
      <c r="A35" s="9">
        <f t="shared" si="0"/>
        <v>34</v>
      </c>
      <c r="B35" s="9">
        <v>0.48699999999999999</v>
      </c>
    </row>
    <row r="36" spans="1:2" x14ac:dyDescent="0.25">
      <c r="A36" s="9">
        <f t="shared" si="0"/>
        <v>35</v>
      </c>
      <c r="B36" s="9">
        <v>0.34699999999999998</v>
      </c>
    </row>
    <row r="37" spans="1:2" x14ac:dyDescent="0.25">
      <c r="A37" s="9">
        <f t="shared" si="0"/>
        <v>36</v>
      </c>
      <c r="B37" s="9">
        <v>0.41399999999999998</v>
      </c>
    </row>
    <row r="38" spans="1:2" x14ac:dyDescent="0.25">
      <c r="A38" s="9">
        <f t="shared" si="0"/>
        <v>37</v>
      </c>
      <c r="B38" s="9">
        <v>0.72</v>
      </c>
    </row>
    <row r="39" spans="1:2" x14ac:dyDescent="0.25">
      <c r="A39" s="9">
        <f t="shared" si="0"/>
        <v>38</v>
      </c>
      <c r="B39" s="9">
        <v>0.80700000000000005</v>
      </c>
    </row>
    <row r="40" spans="1:2" x14ac:dyDescent="0.25">
      <c r="A40" s="9">
        <f t="shared" si="0"/>
        <v>39</v>
      </c>
      <c r="B40" s="9">
        <v>1.17</v>
      </c>
    </row>
    <row r="41" spans="1:2" x14ac:dyDescent="0.25">
      <c r="A41" s="9">
        <f t="shared" si="0"/>
        <v>40</v>
      </c>
      <c r="B41" s="9">
        <v>0.51</v>
      </c>
    </row>
    <row r="42" spans="1:2" x14ac:dyDescent="0.25">
      <c r="A42" s="9">
        <f t="shared" si="0"/>
        <v>41</v>
      </c>
      <c r="B42" s="9">
        <v>0.57899999999999996</v>
      </c>
    </row>
    <row r="43" spans="1:2" x14ac:dyDescent="0.25">
      <c r="A43" s="9">
        <f t="shared" si="0"/>
        <v>42</v>
      </c>
      <c r="B43" s="9">
        <v>0.26400000000000001</v>
      </c>
    </row>
    <row r="44" spans="1:2" x14ac:dyDescent="0.25">
      <c r="A44" s="9">
        <f t="shared" si="0"/>
        <v>43</v>
      </c>
      <c r="B44" s="9">
        <v>0.376</v>
      </c>
    </row>
    <row r="45" spans="1:2" x14ac:dyDescent="0.25">
      <c r="A45" s="9">
        <f t="shared" si="0"/>
        <v>44</v>
      </c>
      <c r="B45" s="9">
        <v>0.42</v>
      </c>
    </row>
    <row r="46" spans="1:2" x14ac:dyDescent="0.25">
      <c r="A46" s="9">
        <f t="shared" si="0"/>
        <v>45</v>
      </c>
      <c r="B46" s="9">
        <v>0.316</v>
      </c>
    </row>
    <row r="47" spans="1:2" x14ac:dyDescent="0.25">
      <c r="A47" s="9">
        <f t="shared" si="0"/>
        <v>46</v>
      </c>
      <c r="B47" s="9">
        <v>0.32600000000000001</v>
      </c>
    </row>
    <row r="48" spans="1:2" x14ac:dyDescent="0.25">
      <c r="A48" s="9">
        <f t="shared" si="0"/>
        <v>47</v>
      </c>
      <c r="B48" s="9">
        <v>0.495</v>
      </c>
    </row>
    <row r="49" spans="1:2" x14ac:dyDescent="0.25">
      <c r="A49" s="9">
        <f t="shared" si="0"/>
        <v>48</v>
      </c>
      <c r="B49" s="9">
        <v>0.56399999999999995</v>
      </c>
    </row>
    <row r="50" spans="1:2" x14ac:dyDescent="0.25">
      <c r="A50" s="9">
        <f t="shared" si="0"/>
        <v>49</v>
      </c>
      <c r="B50" s="9">
        <v>0.78400000000000003</v>
      </c>
    </row>
    <row r="51" spans="1:2" x14ac:dyDescent="0.25">
      <c r="A51" s="9">
        <f t="shared" si="0"/>
        <v>50</v>
      </c>
      <c r="B51" s="9">
        <v>0.75800000000000001</v>
      </c>
    </row>
    <row r="52" spans="1:2" x14ac:dyDescent="0.25">
      <c r="A52" s="9">
        <f t="shared" si="0"/>
        <v>51</v>
      </c>
      <c r="B52" s="9">
        <v>2.59</v>
      </c>
    </row>
    <row r="53" spans="1:2" x14ac:dyDescent="0.25">
      <c r="A53" s="9">
        <f t="shared" si="0"/>
        <v>52</v>
      </c>
      <c r="B53" s="9">
        <v>1.38</v>
      </c>
    </row>
    <row r="54" spans="1:2" x14ac:dyDescent="0.25">
      <c r="A54" s="9">
        <f t="shared" si="0"/>
        <v>53</v>
      </c>
      <c r="B54" s="9">
        <v>0.68899999999999995</v>
      </c>
    </row>
    <row r="55" spans="1:2" x14ac:dyDescent="0.25">
      <c r="A55" s="9">
        <f t="shared" si="0"/>
        <v>54</v>
      </c>
      <c r="B55" s="9">
        <v>1.75</v>
      </c>
    </row>
    <row r="56" spans="1:2" x14ac:dyDescent="0.25">
      <c r="A56" s="9">
        <f t="shared" si="0"/>
        <v>55</v>
      </c>
      <c r="B56" s="9">
        <v>0.76</v>
      </c>
    </row>
    <row r="57" spans="1:2" x14ac:dyDescent="0.25">
      <c r="A57" s="9">
        <f t="shared" si="0"/>
        <v>56</v>
      </c>
      <c r="B57" s="9">
        <v>0.34699999999999998</v>
      </c>
    </row>
    <row r="58" spans="1:2" x14ac:dyDescent="0.25">
      <c r="A58" s="9">
        <f t="shared" si="0"/>
        <v>57</v>
      </c>
      <c r="B58" s="9">
        <v>0.38</v>
      </c>
    </row>
    <row r="59" spans="1:2" x14ac:dyDescent="0.25">
      <c r="A59" s="9">
        <f t="shared" si="0"/>
        <v>58</v>
      </c>
      <c r="B59" s="9">
        <v>0.31</v>
      </c>
    </row>
    <row r="60" spans="1:2" x14ac:dyDescent="0.25">
      <c r="A60" s="9">
        <f t="shared" si="0"/>
        <v>59</v>
      </c>
      <c r="B60" s="9">
        <v>0.96699999999999997</v>
      </c>
    </row>
    <row r="61" spans="1:2" x14ac:dyDescent="0.25">
      <c r="A61" s="9">
        <f t="shared" si="0"/>
        <v>60</v>
      </c>
      <c r="B61" s="9">
        <v>0.27400000000000002</v>
      </c>
    </row>
    <row r="62" spans="1:2" x14ac:dyDescent="0.25">
      <c r="A62" s="9">
        <f t="shared" si="0"/>
        <v>61</v>
      </c>
      <c r="B62" s="9">
        <v>0.33700000000000002</v>
      </c>
    </row>
    <row r="63" spans="1:2" x14ac:dyDescent="0.25">
      <c r="A63" s="9">
        <f t="shared" si="0"/>
        <v>62</v>
      </c>
      <c r="B63" s="9">
        <v>0.219</v>
      </c>
    </row>
    <row r="64" spans="1:2" x14ac:dyDescent="0.25">
      <c r="A64" s="9">
        <f t="shared" si="0"/>
        <v>63</v>
      </c>
      <c r="B64" s="9">
        <v>0.20300000000000001</v>
      </c>
    </row>
    <row r="65" spans="1:2" x14ac:dyDescent="0.25">
      <c r="A65" s="9">
        <f t="shared" si="0"/>
        <v>64</v>
      </c>
      <c r="B65" s="9">
        <v>0.17599999999999999</v>
      </c>
    </row>
    <row r="66" spans="1:2" x14ac:dyDescent="0.25">
      <c r="A66" s="9">
        <f t="shared" si="0"/>
        <v>65</v>
      </c>
      <c r="B66" s="9">
        <v>6.58</v>
      </c>
    </row>
    <row r="67" spans="1:2" x14ac:dyDescent="0.25">
      <c r="A67" s="9">
        <f t="shared" si="0"/>
        <v>66</v>
      </c>
      <c r="B67" s="9">
        <v>0.46500000000000002</v>
      </c>
    </row>
    <row r="68" spans="1:2" x14ac:dyDescent="0.25">
      <c r="A68" s="9">
        <f t="shared" si="0"/>
        <v>67</v>
      </c>
      <c r="B68" s="9">
        <v>22.9</v>
      </c>
    </row>
    <row r="69" spans="1:2" x14ac:dyDescent="0.25">
      <c r="A69" s="9">
        <f t="shared" ref="A69:A132" si="1">A68+1</f>
        <v>68</v>
      </c>
      <c r="B69" s="9">
        <v>1.59</v>
      </c>
    </row>
    <row r="70" spans="1:2" x14ac:dyDescent="0.25">
      <c r="A70" s="9">
        <f t="shared" si="1"/>
        <v>69</v>
      </c>
      <c r="B70" s="9">
        <v>0.122</v>
      </c>
    </row>
    <row r="71" spans="1:2" x14ac:dyDescent="0.25">
      <c r="A71" s="9">
        <f t="shared" si="1"/>
        <v>70</v>
      </c>
      <c r="B71" s="9">
        <v>0.19800000000000001</v>
      </c>
    </row>
    <row r="72" spans="1:2" x14ac:dyDescent="0.25">
      <c r="A72" s="9">
        <f t="shared" si="1"/>
        <v>71</v>
      </c>
      <c r="B72" s="9">
        <v>0.377</v>
      </c>
    </row>
    <row r="73" spans="1:2" x14ac:dyDescent="0.25">
      <c r="A73" s="9">
        <f t="shared" si="1"/>
        <v>72</v>
      </c>
      <c r="B73" s="9">
        <v>0.28499999999999998</v>
      </c>
    </row>
    <row r="74" spans="1:2" x14ac:dyDescent="0.25">
      <c r="A74" s="9">
        <f t="shared" si="1"/>
        <v>73</v>
      </c>
      <c r="B74" s="9">
        <v>0.16500000000000001</v>
      </c>
    </row>
    <row r="75" spans="1:2" x14ac:dyDescent="0.25">
      <c r="A75" s="9">
        <f t="shared" si="1"/>
        <v>74</v>
      </c>
      <c r="B75" s="9">
        <v>0.216</v>
      </c>
    </row>
    <row r="76" spans="1:2" x14ac:dyDescent="0.25">
      <c r="A76" s="9">
        <f t="shared" si="1"/>
        <v>75</v>
      </c>
      <c r="B76" s="9">
        <v>0.71299999999999997</v>
      </c>
    </row>
    <row r="77" spans="1:2" x14ac:dyDescent="0.25">
      <c r="A77" s="9">
        <f t="shared" si="1"/>
        <v>76</v>
      </c>
      <c r="B77" s="9">
        <v>0.20799999999999999</v>
      </c>
    </row>
    <row r="78" spans="1:2" x14ac:dyDescent="0.25">
      <c r="A78" s="9">
        <f t="shared" si="1"/>
        <v>77</v>
      </c>
      <c r="B78" s="9">
        <v>0.20399999999999999</v>
      </c>
    </row>
    <row r="79" spans="1:2" x14ac:dyDescent="0.25">
      <c r="A79" s="9">
        <f t="shared" si="1"/>
        <v>78</v>
      </c>
      <c r="B79" s="9">
        <v>0.121</v>
      </c>
    </row>
    <row r="80" spans="1:2" x14ac:dyDescent="0.25">
      <c r="A80" s="9">
        <f t="shared" si="1"/>
        <v>79</v>
      </c>
      <c r="B80" s="9">
        <v>0.123</v>
      </c>
    </row>
    <row r="81" spans="1:2" x14ac:dyDescent="0.25">
      <c r="A81" s="9">
        <f t="shared" si="1"/>
        <v>80</v>
      </c>
      <c r="B81" s="9">
        <v>0.02</v>
      </c>
    </row>
    <row r="82" spans="1:2" x14ac:dyDescent="0.25">
      <c r="A82" s="9">
        <f t="shared" si="1"/>
        <v>81</v>
      </c>
      <c r="B82" s="9">
        <v>0.22900000000000001</v>
      </c>
    </row>
    <row r="83" spans="1:2" x14ac:dyDescent="0.25">
      <c r="A83" s="9">
        <f t="shared" si="1"/>
        <v>82</v>
      </c>
      <c r="B83" s="9">
        <v>0.126</v>
      </c>
    </row>
    <row r="84" spans="1:2" x14ac:dyDescent="0.25">
      <c r="A84" s="9">
        <f t="shared" si="1"/>
        <v>83</v>
      </c>
      <c r="B84" s="9">
        <v>0.28999999999999998</v>
      </c>
    </row>
    <row r="85" spans="1:2" x14ac:dyDescent="0.25">
      <c r="A85" s="9">
        <f t="shared" si="1"/>
        <v>84</v>
      </c>
      <c r="B85" s="9">
        <v>0.13400000000000001</v>
      </c>
    </row>
    <row r="86" spans="1:2" x14ac:dyDescent="0.25">
      <c r="A86" s="9">
        <f t="shared" si="1"/>
        <v>85</v>
      </c>
      <c r="B86" s="9">
        <v>3.4000000000000002E-2</v>
      </c>
    </row>
    <row r="87" spans="1:2" x14ac:dyDescent="0.25">
      <c r="A87" s="9">
        <f t="shared" si="1"/>
        <v>86</v>
      </c>
      <c r="B87" s="9">
        <v>0.254</v>
      </c>
    </row>
    <row r="88" spans="1:2" x14ac:dyDescent="0.25">
      <c r="A88" s="9">
        <f t="shared" si="1"/>
        <v>87</v>
      </c>
      <c r="B88" s="9">
        <v>0.11700000000000001</v>
      </c>
    </row>
    <row r="89" spans="1:2" x14ac:dyDescent="0.25">
      <c r="A89" s="9">
        <f t="shared" si="1"/>
        <v>88</v>
      </c>
      <c r="B89" s="9">
        <v>0.28100000000000003</v>
      </c>
    </row>
    <row r="90" spans="1:2" x14ac:dyDescent="0.25">
      <c r="A90" s="9">
        <f t="shared" si="1"/>
        <v>89</v>
      </c>
      <c r="B90" s="9">
        <v>0.27300000000000002</v>
      </c>
    </row>
    <row r="91" spans="1:2" x14ac:dyDescent="0.25">
      <c r="A91" s="9">
        <f t="shared" si="1"/>
        <v>90</v>
      </c>
      <c r="B91" s="9">
        <v>0.14099999999999999</v>
      </c>
    </row>
    <row r="92" spans="1:2" x14ac:dyDescent="0.25">
      <c r="A92" s="9">
        <f t="shared" si="1"/>
        <v>91</v>
      </c>
      <c r="B92" s="9">
        <v>0.11600000000000001</v>
      </c>
    </row>
    <row r="93" spans="1:2" x14ac:dyDescent="0.25">
      <c r="A93" s="9">
        <f t="shared" si="1"/>
        <v>92</v>
      </c>
      <c r="B93" s="9">
        <v>0.21099999999999999</v>
      </c>
    </row>
    <row r="94" spans="1:2" x14ac:dyDescent="0.25">
      <c r="A94" s="9">
        <f t="shared" si="1"/>
        <v>93</v>
      </c>
      <c r="B94" s="9">
        <v>0.222</v>
      </c>
    </row>
    <row r="95" spans="1:2" x14ac:dyDescent="0.25">
      <c r="A95" s="9">
        <f t="shared" si="1"/>
        <v>94</v>
      </c>
      <c r="B95" s="9">
        <v>0.24299999999999999</v>
      </c>
    </row>
    <row r="96" spans="1:2" x14ac:dyDescent="0.25">
      <c r="A96" s="9">
        <f t="shared" si="1"/>
        <v>95</v>
      </c>
      <c r="B96" s="9">
        <v>0.29799999999999999</v>
      </c>
    </row>
    <row r="97" spans="1:2" x14ac:dyDescent="0.25">
      <c r="A97" s="9">
        <f t="shared" si="1"/>
        <v>96</v>
      </c>
      <c r="B97" s="9">
        <v>0.14399999999999999</v>
      </c>
    </row>
    <row r="98" spans="1:2" x14ac:dyDescent="0.25">
      <c r="A98" s="9">
        <f t="shared" si="1"/>
        <v>97</v>
      </c>
      <c r="B98" s="9">
        <v>0.47499999999999998</v>
      </c>
    </row>
    <row r="99" spans="1:2" x14ac:dyDescent="0.25">
      <c r="A99" s="9">
        <f t="shared" si="1"/>
        <v>98</v>
      </c>
      <c r="B99" s="9">
        <v>0.13900000000000001</v>
      </c>
    </row>
    <row r="100" spans="1:2" x14ac:dyDescent="0.25">
      <c r="A100" s="9">
        <f t="shared" si="1"/>
        <v>99</v>
      </c>
      <c r="B100" s="9">
        <v>0.20499999999999999</v>
      </c>
    </row>
    <row r="101" spans="1:2" x14ac:dyDescent="0.25">
      <c r="A101" s="9">
        <f t="shared" si="1"/>
        <v>100</v>
      </c>
      <c r="B101" s="9">
        <v>0.17899999999999999</v>
      </c>
    </row>
    <row r="102" spans="1:2" x14ac:dyDescent="0.25">
      <c r="A102" s="9">
        <f t="shared" si="1"/>
        <v>101</v>
      </c>
      <c r="B102" s="9">
        <v>0.13</v>
      </c>
    </row>
    <row r="103" spans="1:2" x14ac:dyDescent="0.25">
      <c r="A103" s="9">
        <f t="shared" si="1"/>
        <v>102</v>
      </c>
      <c r="B103" s="9">
        <v>3.5999999999999997E-2</v>
      </c>
    </row>
    <row r="104" spans="1:2" x14ac:dyDescent="0.25">
      <c r="A104" s="9">
        <f t="shared" si="1"/>
        <v>103</v>
      </c>
      <c r="B104" s="9">
        <v>0.13400000000000001</v>
      </c>
    </row>
    <row r="105" spans="1:2" x14ac:dyDescent="0.25">
      <c r="A105" s="9">
        <f t="shared" si="1"/>
        <v>104</v>
      </c>
      <c r="B105" s="9">
        <v>0.39</v>
      </c>
    </row>
    <row r="106" spans="1:2" x14ac:dyDescent="0.25">
      <c r="A106" s="9">
        <f t="shared" si="1"/>
        <v>105</v>
      </c>
      <c r="B106" s="9">
        <v>3.9E-2</v>
      </c>
    </row>
    <row r="107" spans="1:2" x14ac:dyDescent="0.25">
      <c r="A107" s="9">
        <f t="shared" si="1"/>
        <v>106</v>
      </c>
      <c r="B107" s="9">
        <v>0.112</v>
      </c>
    </row>
    <row r="108" spans="1:2" x14ac:dyDescent="0.25">
      <c r="A108" s="9">
        <f t="shared" si="1"/>
        <v>107</v>
      </c>
      <c r="B108" s="9">
        <v>7.0000000000000001E-3</v>
      </c>
    </row>
    <row r="109" spans="1:2" x14ac:dyDescent="0.25">
      <c r="A109" s="9">
        <f t="shared" si="1"/>
        <v>108</v>
      </c>
      <c r="B109" s="9">
        <v>-9.8000000000000004E-2</v>
      </c>
    </row>
    <row r="110" spans="1:2" x14ac:dyDescent="0.25">
      <c r="A110" s="9">
        <f t="shared" si="1"/>
        <v>109</v>
      </c>
      <c r="B110" s="9">
        <v>3.0000000000000001E-3</v>
      </c>
    </row>
    <row r="111" spans="1:2" x14ac:dyDescent="0.25">
      <c r="A111" s="9">
        <f t="shared" si="1"/>
        <v>110</v>
      </c>
      <c r="B111" s="9">
        <v>1.6E-2</v>
      </c>
    </row>
    <row r="112" spans="1:2" x14ac:dyDescent="0.25">
      <c r="A112" s="9">
        <f t="shared" si="1"/>
        <v>111</v>
      </c>
      <c r="B112" s="9">
        <v>0.24199999999999999</v>
      </c>
    </row>
    <row r="113" spans="1:2" x14ac:dyDescent="0.25">
      <c r="A113" s="9">
        <f t="shared" si="1"/>
        <v>112</v>
      </c>
      <c r="B113" s="9">
        <v>0.17599999999999999</v>
      </c>
    </row>
    <row r="114" spans="1:2" x14ac:dyDescent="0.25">
      <c r="A114" s="9">
        <f t="shared" si="1"/>
        <v>113</v>
      </c>
      <c r="B114" s="9">
        <v>0.318</v>
      </c>
    </row>
    <row r="115" spans="1:2" x14ac:dyDescent="0.25">
      <c r="A115" s="9">
        <f t="shared" si="1"/>
        <v>114</v>
      </c>
      <c r="B115" s="9">
        <v>0.21199999999999999</v>
      </c>
    </row>
    <row r="116" spans="1:2" x14ac:dyDescent="0.25">
      <c r="A116" s="9">
        <f t="shared" si="1"/>
        <v>115</v>
      </c>
      <c r="B116" s="9">
        <v>0.17899999999999999</v>
      </c>
    </row>
    <row r="117" spans="1:2" x14ac:dyDescent="0.25">
      <c r="A117" s="9">
        <f t="shared" si="1"/>
        <v>116</v>
      </c>
      <c r="B117" s="9">
        <v>0.126</v>
      </c>
    </row>
    <row r="118" spans="1:2" x14ac:dyDescent="0.25">
      <c r="A118" s="9">
        <f t="shared" si="1"/>
        <v>117</v>
      </c>
      <c r="B118" s="9">
        <v>0.22600000000000001</v>
      </c>
    </row>
    <row r="119" spans="1:2" x14ac:dyDescent="0.25">
      <c r="A119" s="9">
        <f t="shared" si="1"/>
        <v>118</v>
      </c>
      <c r="B119" s="9">
        <v>0.36</v>
      </c>
    </row>
    <row r="120" spans="1:2" x14ac:dyDescent="0.25">
      <c r="A120" s="9">
        <f t="shared" si="1"/>
        <v>119</v>
      </c>
      <c r="B120" s="9">
        <v>0.23200000000000001</v>
      </c>
    </row>
    <row r="121" spans="1:2" x14ac:dyDescent="0.25">
      <c r="A121" s="9">
        <f t="shared" si="1"/>
        <v>120</v>
      </c>
      <c r="B121" s="9">
        <v>0.12</v>
      </c>
    </row>
    <row r="122" spans="1:2" x14ac:dyDescent="0.25">
      <c r="A122" s="9">
        <f t="shared" si="1"/>
        <v>121</v>
      </c>
      <c r="B122" s="9">
        <v>0.498</v>
      </c>
    </row>
    <row r="123" spans="1:2" x14ac:dyDescent="0.25">
      <c r="A123" s="9">
        <f t="shared" si="1"/>
        <v>122</v>
      </c>
      <c r="B123" s="9">
        <v>0.22800000000000001</v>
      </c>
    </row>
    <row r="124" spans="1:2" x14ac:dyDescent="0.25">
      <c r="A124" s="9">
        <f t="shared" si="1"/>
        <v>123</v>
      </c>
      <c r="B124" s="9">
        <v>2.5999999999999999E-2</v>
      </c>
    </row>
    <row r="125" spans="1:2" x14ac:dyDescent="0.25">
      <c r="A125" s="9">
        <f t="shared" si="1"/>
        <v>124</v>
      </c>
      <c r="B125" s="9">
        <v>0.13600000000000001</v>
      </c>
    </row>
    <row r="126" spans="1:2" x14ac:dyDescent="0.25">
      <c r="A126" s="9">
        <f t="shared" si="1"/>
        <v>125</v>
      </c>
      <c r="B126" s="9">
        <v>0.29399999999999998</v>
      </c>
    </row>
    <row r="127" spans="1:2" x14ac:dyDescent="0.25">
      <c r="A127" s="9">
        <f t="shared" si="1"/>
        <v>126</v>
      </c>
      <c r="B127" s="9">
        <v>0.27400000000000002</v>
      </c>
    </row>
    <row r="128" spans="1:2" x14ac:dyDescent="0.25">
      <c r="A128" s="9">
        <f t="shared" si="1"/>
        <v>127</v>
      </c>
      <c r="B128" s="9">
        <v>0.14000000000000001</v>
      </c>
    </row>
    <row r="129" spans="1:2" x14ac:dyDescent="0.25">
      <c r="A129" s="9">
        <f t="shared" si="1"/>
        <v>128</v>
      </c>
      <c r="B129" s="9">
        <v>3.6999999999999998E-2</v>
      </c>
    </row>
    <row r="130" spans="1:2" x14ac:dyDescent="0.25">
      <c r="A130" s="9">
        <f t="shared" si="1"/>
        <v>129</v>
      </c>
      <c r="B130" s="9">
        <v>9.4E-2</v>
      </c>
    </row>
    <row r="131" spans="1:2" x14ac:dyDescent="0.25">
      <c r="A131" s="9">
        <f t="shared" si="1"/>
        <v>130</v>
      </c>
      <c r="B131" s="9">
        <v>9.1999999999999998E-2</v>
      </c>
    </row>
    <row r="132" spans="1:2" x14ac:dyDescent="0.25">
      <c r="A132" s="9">
        <f t="shared" si="1"/>
        <v>131</v>
      </c>
      <c r="B132" s="9">
        <v>0.127</v>
      </c>
    </row>
    <row r="133" spans="1:2" x14ac:dyDescent="0.25">
      <c r="A133" s="9">
        <f t="shared" ref="A133:A196" si="2">A132+1</f>
        <v>132</v>
      </c>
      <c r="B133" s="9">
        <v>0.17499999999999999</v>
      </c>
    </row>
    <row r="134" spans="1:2" x14ac:dyDescent="0.25">
      <c r="A134" s="9">
        <f t="shared" si="2"/>
        <v>133</v>
      </c>
      <c r="B134" s="9">
        <v>3.1E-2</v>
      </c>
    </row>
    <row r="135" spans="1:2" x14ac:dyDescent="0.25">
      <c r="A135" s="9">
        <f t="shared" si="2"/>
        <v>134</v>
      </c>
      <c r="B135" s="9">
        <v>0.17699999999999999</v>
      </c>
    </row>
    <row r="136" spans="1:2" x14ac:dyDescent="0.25">
      <c r="A136" s="9">
        <f t="shared" si="2"/>
        <v>135</v>
      </c>
      <c r="B136" s="9">
        <v>0.127</v>
      </c>
    </row>
    <row r="137" spans="1:2" x14ac:dyDescent="0.25">
      <c r="A137" s="9">
        <f t="shared" si="2"/>
        <v>136</v>
      </c>
      <c r="B137" s="9">
        <v>0.16</v>
      </c>
    </row>
    <row r="138" spans="1:2" x14ac:dyDescent="0.25">
      <c r="A138" s="9">
        <f t="shared" si="2"/>
        <v>137</v>
      </c>
      <c r="B138" s="9">
        <v>0.13800000000000001</v>
      </c>
    </row>
    <row r="139" spans="1:2" x14ac:dyDescent="0.25">
      <c r="A139" s="9">
        <f t="shared" si="2"/>
        <v>138</v>
      </c>
      <c r="B139" s="9">
        <v>0.214</v>
      </c>
    </row>
    <row r="140" spans="1:2" x14ac:dyDescent="0.25">
      <c r="A140" s="9">
        <f t="shared" si="2"/>
        <v>139</v>
      </c>
      <c r="B140" s="9">
        <v>9.7000000000000003E-2</v>
      </c>
    </row>
    <row r="141" spans="1:2" x14ac:dyDescent="0.25">
      <c r="A141" s="9">
        <f t="shared" si="2"/>
        <v>140</v>
      </c>
      <c r="B141" s="9">
        <v>4.6100000000000003</v>
      </c>
    </row>
    <row r="142" spans="1:2" x14ac:dyDescent="0.25">
      <c r="A142" s="9">
        <f t="shared" si="2"/>
        <v>141</v>
      </c>
      <c r="B142" s="9">
        <v>1.1299999999999999</v>
      </c>
    </row>
    <row r="143" spans="1:2" x14ac:dyDescent="0.25">
      <c r="A143" s="9">
        <f t="shared" si="2"/>
        <v>142</v>
      </c>
      <c r="B143" s="9">
        <v>0.58299999999999996</v>
      </c>
    </row>
    <row r="144" spans="1:2" x14ac:dyDescent="0.25">
      <c r="A144" s="9">
        <f t="shared" si="2"/>
        <v>143</v>
      </c>
      <c r="B144" s="9">
        <v>0.252</v>
      </c>
    </row>
    <row r="145" spans="1:2" x14ac:dyDescent="0.25">
      <c r="A145" s="9">
        <f t="shared" si="2"/>
        <v>144</v>
      </c>
      <c r="B145" s="9">
        <v>0.23100000000000001</v>
      </c>
    </row>
    <row r="146" spans="1:2" x14ac:dyDescent="0.25">
      <c r="A146" s="9">
        <f t="shared" si="2"/>
        <v>145</v>
      </c>
      <c r="B146" s="9">
        <v>0.47299999999999998</v>
      </c>
    </row>
    <row r="147" spans="1:2" x14ac:dyDescent="0.25">
      <c r="A147" s="9">
        <f t="shared" si="2"/>
        <v>146</v>
      </c>
      <c r="B147" s="9">
        <v>0.19500000000000001</v>
      </c>
    </row>
    <row r="148" spans="1:2" x14ac:dyDescent="0.25">
      <c r="A148" s="9">
        <f t="shared" si="2"/>
        <v>147</v>
      </c>
      <c r="B148" s="9">
        <v>0.152</v>
      </c>
    </row>
    <row r="149" spans="1:2" x14ac:dyDescent="0.25">
      <c r="A149" s="9">
        <f t="shared" si="2"/>
        <v>148</v>
      </c>
      <c r="B149" s="9">
        <v>0.17899999999999999</v>
      </c>
    </row>
    <row r="150" spans="1:2" x14ac:dyDescent="0.25">
      <c r="A150" s="9">
        <f t="shared" si="2"/>
        <v>149</v>
      </c>
      <c r="B150" s="9">
        <v>0.39100000000000001</v>
      </c>
    </row>
    <row r="151" spans="1:2" x14ac:dyDescent="0.25">
      <c r="A151" s="9">
        <f t="shared" si="2"/>
        <v>150</v>
      </c>
      <c r="B151" s="9">
        <v>0.28399999999999997</v>
      </c>
    </row>
    <row r="152" spans="1:2" x14ac:dyDescent="0.25">
      <c r="A152" s="9">
        <f t="shared" si="2"/>
        <v>151</v>
      </c>
      <c r="B152" s="9">
        <v>0.14799999999999999</v>
      </c>
    </row>
    <row r="153" spans="1:2" x14ac:dyDescent="0.25">
      <c r="A153" s="9">
        <f t="shared" si="2"/>
        <v>152</v>
      </c>
      <c r="B153" s="9">
        <v>2.5000000000000001E-2</v>
      </c>
    </row>
    <row r="154" spans="1:2" x14ac:dyDescent="0.25">
      <c r="A154" s="9">
        <f t="shared" si="2"/>
        <v>153</v>
      </c>
      <c r="B154" s="9">
        <v>3.5999999999999997E-2</v>
      </c>
    </row>
    <row r="155" spans="1:2" x14ac:dyDescent="0.25">
      <c r="A155" s="9">
        <f t="shared" si="2"/>
        <v>154</v>
      </c>
      <c r="B155" s="9">
        <v>1.9E-2</v>
      </c>
    </row>
    <row r="156" spans="1:2" x14ac:dyDescent="0.25">
      <c r="A156" s="9">
        <f t="shared" si="2"/>
        <v>155</v>
      </c>
      <c r="B156" s="9">
        <v>0.129</v>
      </c>
    </row>
    <row r="157" spans="1:2" x14ac:dyDescent="0.25">
      <c r="A157" s="9">
        <f t="shared" si="2"/>
        <v>156</v>
      </c>
      <c r="B157" s="9">
        <v>0.21199999999999999</v>
      </c>
    </row>
    <row r="158" spans="1:2" x14ac:dyDescent="0.25">
      <c r="A158" s="9">
        <f t="shared" si="2"/>
        <v>157</v>
      </c>
      <c r="B158" s="9">
        <v>0.33</v>
      </c>
    </row>
    <row r="159" spans="1:2" x14ac:dyDescent="0.25">
      <c r="A159" s="9">
        <f t="shared" si="2"/>
        <v>158</v>
      </c>
      <c r="B159" s="9">
        <v>0.88700000000000001</v>
      </c>
    </row>
    <row r="160" spans="1:2" x14ac:dyDescent="0.25">
      <c r="A160" s="9">
        <f t="shared" si="2"/>
        <v>159</v>
      </c>
      <c r="B160" s="9">
        <v>0.187</v>
      </c>
    </row>
    <row r="161" spans="1:2" x14ac:dyDescent="0.25">
      <c r="A161" s="9">
        <f t="shared" si="2"/>
        <v>160</v>
      </c>
      <c r="B161" s="9">
        <v>0.11799999999999999</v>
      </c>
    </row>
    <row r="162" spans="1:2" x14ac:dyDescent="0.25">
      <c r="A162" s="9">
        <f t="shared" si="2"/>
        <v>161</v>
      </c>
      <c r="B162" s="9">
        <v>1.66</v>
      </c>
    </row>
    <row r="163" spans="1:2" x14ac:dyDescent="0.25">
      <c r="A163" s="9">
        <f t="shared" si="2"/>
        <v>162</v>
      </c>
      <c r="B163" s="9">
        <v>0.33600000000000002</v>
      </c>
    </row>
    <row r="164" spans="1:2" x14ac:dyDescent="0.25">
      <c r="A164" s="9">
        <f t="shared" si="2"/>
        <v>163</v>
      </c>
      <c r="B164" s="9">
        <v>0.32</v>
      </c>
    </row>
    <row r="165" spans="1:2" x14ac:dyDescent="0.25">
      <c r="A165" s="9">
        <f t="shared" si="2"/>
        <v>164</v>
      </c>
      <c r="B165" s="9">
        <v>0.39400000000000002</v>
      </c>
    </row>
    <row r="166" spans="1:2" x14ac:dyDescent="0.25">
      <c r="A166" s="9">
        <f t="shared" si="2"/>
        <v>165</v>
      </c>
      <c r="B166" s="9">
        <v>0.33900000000000002</v>
      </c>
    </row>
    <row r="167" spans="1:2" x14ac:dyDescent="0.25">
      <c r="A167" s="9">
        <f t="shared" si="2"/>
        <v>166</v>
      </c>
      <c r="B167" s="9">
        <v>0.128</v>
      </c>
    </row>
    <row r="168" spans="1:2" x14ac:dyDescent="0.25">
      <c r="A168" s="9">
        <f t="shared" si="2"/>
        <v>167</v>
      </c>
      <c r="B168" s="9">
        <v>1.94</v>
      </c>
    </row>
    <row r="169" spans="1:2" x14ac:dyDescent="0.25">
      <c r="A169" s="9">
        <f t="shared" si="2"/>
        <v>168</v>
      </c>
      <c r="B169" s="9">
        <v>0.29599999999999999</v>
      </c>
    </row>
    <row r="170" spans="1:2" x14ac:dyDescent="0.25">
      <c r="A170" s="9">
        <f t="shared" si="2"/>
        <v>169</v>
      </c>
      <c r="B170" s="9">
        <v>0.54100000000000004</v>
      </c>
    </row>
    <row r="171" spans="1:2" x14ac:dyDescent="0.25">
      <c r="A171" s="9">
        <f t="shared" si="2"/>
        <v>170</v>
      </c>
      <c r="B171" s="9">
        <v>6.35</v>
      </c>
    </row>
    <row r="172" spans="1:2" x14ac:dyDescent="0.25">
      <c r="A172" s="9">
        <f t="shared" si="2"/>
        <v>171</v>
      </c>
      <c r="B172" s="9">
        <v>1.41</v>
      </c>
    </row>
    <row r="173" spans="1:2" x14ac:dyDescent="0.25">
      <c r="A173" s="9">
        <f t="shared" si="2"/>
        <v>172</v>
      </c>
      <c r="B173" s="9">
        <v>1.39</v>
      </c>
    </row>
    <row r="174" spans="1:2" x14ac:dyDescent="0.25">
      <c r="A174" s="9">
        <f t="shared" si="2"/>
        <v>173</v>
      </c>
      <c r="B174" s="9">
        <v>0.78500000000000003</v>
      </c>
    </row>
    <row r="175" spans="1:2" x14ac:dyDescent="0.25">
      <c r="A175" s="9">
        <f t="shared" si="2"/>
        <v>174</v>
      </c>
      <c r="B175" s="9">
        <v>3.44</v>
      </c>
    </row>
    <row r="176" spans="1:2" x14ac:dyDescent="0.25">
      <c r="A176" s="9">
        <f t="shared" si="2"/>
        <v>175</v>
      </c>
      <c r="B176" s="9">
        <v>0.86799999999999999</v>
      </c>
    </row>
    <row r="177" spans="1:2" x14ac:dyDescent="0.25">
      <c r="A177" s="9">
        <f t="shared" si="2"/>
        <v>176</v>
      </c>
      <c r="B177" s="9">
        <v>2.54</v>
      </c>
    </row>
    <row r="178" spans="1:2" x14ac:dyDescent="0.25">
      <c r="A178" s="9">
        <f t="shared" si="2"/>
        <v>177</v>
      </c>
      <c r="B178" s="9">
        <v>2.61</v>
      </c>
    </row>
    <row r="179" spans="1:2" x14ac:dyDescent="0.25">
      <c r="A179" s="9">
        <f t="shared" si="2"/>
        <v>178</v>
      </c>
      <c r="B179" s="9">
        <v>4.75</v>
      </c>
    </row>
    <row r="180" spans="1:2" x14ac:dyDescent="0.25">
      <c r="A180" s="9">
        <f t="shared" si="2"/>
        <v>179</v>
      </c>
      <c r="B180" s="9">
        <v>1.56</v>
      </c>
    </row>
    <row r="181" spans="1:2" x14ac:dyDescent="0.25">
      <c r="A181" s="9">
        <f t="shared" si="2"/>
        <v>180</v>
      </c>
      <c r="B181" s="9">
        <v>0.72199999999999998</v>
      </c>
    </row>
    <row r="182" spans="1:2" x14ac:dyDescent="0.25">
      <c r="A182" s="9">
        <f t="shared" si="2"/>
        <v>181</v>
      </c>
      <c r="B182" s="9">
        <v>1.34</v>
      </c>
    </row>
    <row r="183" spans="1:2" x14ac:dyDescent="0.25">
      <c r="A183" s="9">
        <f t="shared" si="2"/>
        <v>182</v>
      </c>
      <c r="B183" s="9">
        <v>2.25</v>
      </c>
    </row>
    <row r="184" spans="1:2" x14ac:dyDescent="0.25">
      <c r="A184" s="9">
        <f t="shared" si="2"/>
        <v>183</v>
      </c>
      <c r="B184" s="9">
        <v>0.69199999999999995</v>
      </c>
    </row>
    <row r="185" spans="1:2" x14ac:dyDescent="0.25">
      <c r="A185" s="9">
        <f t="shared" si="2"/>
        <v>184</v>
      </c>
      <c r="B185" s="9">
        <v>2</v>
      </c>
    </row>
    <row r="186" spans="1:2" x14ac:dyDescent="0.25">
      <c r="A186" s="9">
        <f t="shared" si="2"/>
        <v>185</v>
      </c>
      <c r="B186" s="9">
        <v>2.39</v>
      </c>
    </row>
    <row r="187" spans="1:2" x14ac:dyDescent="0.25">
      <c r="A187" s="9">
        <f t="shared" si="2"/>
        <v>186</v>
      </c>
      <c r="B187" s="9">
        <v>4.62</v>
      </c>
    </row>
    <row r="188" spans="1:2" x14ac:dyDescent="0.25">
      <c r="A188" s="9">
        <f t="shared" si="2"/>
        <v>187</v>
      </c>
      <c r="B188" s="9">
        <v>4.9400000000000004</v>
      </c>
    </row>
    <row r="189" spans="1:2" x14ac:dyDescent="0.25">
      <c r="A189" s="9">
        <f t="shared" si="2"/>
        <v>188</v>
      </c>
      <c r="B189" s="9">
        <v>1.38</v>
      </c>
    </row>
    <row r="190" spans="1:2" x14ac:dyDescent="0.25">
      <c r="A190" s="9">
        <f t="shared" si="2"/>
        <v>189</v>
      </c>
      <c r="B190" s="9">
        <v>2.85</v>
      </c>
    </row>
    <row r="191" spans="1:2" x14ac:dyDescent="0.25">
      <c r="A191" s="9">
        <f t="shared" si="2"/>
        <v>190</v>
      </c>
      <c r="B191" s="9">
        <v>0.50700000000000001</v>
      </c>
    </row>
    <row r="192" spans="1:2" x14ac:dyDescent="0.25">
      <c r="A192" s="9">
        <f t="shared" si="2"/>
        <v>191</v>
      </c>
      <c r="B192" s="9">
        <v>0.80500000000000005</v>
      </c>
    </row>
    <row r="193" spans="1:2" x14ac:dyDescent="0.25">
      <c r="A193" s="9">
        <f t="shared" si="2"/>
        <v>192</v>
      </c>
      <c r="B193" s="9">
        <v>1.21</v>
      </c>
    </row>
    <row r="194" spans="1:2" x14ac:dyDescent="0.25">
      <c r="A194" s="9">
        <f t="shared" si="2"/>
        <v>193</v>
      </c>
      <c r="B194" s="9">
        <v>4.41</v>
      </c>
    </row>
    <row r="195" spans="1:2" x14ac:dyDescent="0.25">
      <c r="A195" s="9">
        <f t="shared" si="2"/>
        <v>194</v>
      </c>
      <c r="B195" s="9">
        <v>0.90100000000000002</v>
      </c>
    </row>
    <row r="196" spans="1:2" x14ac:dyDescent="0.25">
      <c r="A196" s="9">
        <f t="shared" si="2"/>
        <v>195</v>
      </c>
      <c r="B196" s="9">
        <v>2.68</v>
      </c>
    </row>
    <row r="197" spans="1:2" x14ac:dyDescent="0.25">
      <c r="A197" s="9">
        <f t="shared" ref="A197:A260" si="3">A196+1</f>
        <v>196</v>
      </c>
      <c r="B197" s="9">
        <v>4.07</v>
      </c>
    </row>
    <row r="198" spans="1:2" x14ac:dyDescent="0.25">
      <c r="A198" s="9">
        <f t="shared" si="3"/>
        <v>197</v>
      </c>
      <c r="B198" s="9">
        <v>0.59699999999999998</v>
      </c>
    </row>
    <row r="199" spans="1:2" x14ac:dyDescent="0.25">
      <c r="A199" s="9">
        <f t="shared" si="3"/>
        <v>198</v>
      </c>
      <c r="B199" s="9">
        <v>2.88</v>
      </c>
    </row>
    <row r="200" spans="1:2" x14ac:dyDescent="0.25">
      <c r="A200" s="9">
        <f t="shared" si="3"/>
        <v>199</v>
      </c>
      <c r="B200" s="9">
        <v>0.78500000000000003</v>
      </c>
    </row>
    <row r="201" spans="1:2" x14ac:dyDescent="0.25">
      <c r="A201" s="9">
        <f t="shared" si="3"/>
        <v>200</v>
      </c>
      <c r="B201" s="9">
        <v>2.36</v>
      </c>
    </row>
    <row r="202" spans="1:2" x14ac:dyDescent="0.25">
      <c r="A202" s="9">
        <f t="shared" si="3"/>
        <v>201</v>
      </c>
      <c r="B202" s="9">
        <v>8.5399999999999991</v>
      </c>
    </row>
    <row r="203" spans="1:2" x14ac:dyDescent="0.25">
      <c r="A203" s="9">
        <f t="shared" si="3"/>
        <v>202</v>
      </c>
      <c r="B203" s="9">
        <v>2.2200000000000002</v>
      </c>
    </row>
    <row r="204" spans="1:2" x14ac:dyDescent="0.25">
      <c r="A204" s="9">
        <f t="shared" si="3"/>
        <v>203</v>
      </c>
      <c r="B204" s="9">
        <v>2.2400000000000002</v>
      </c>
    </row>
    <row r="205" spans="1:2" x14ac:dyDescent="0.25">
      <c r="A205" s="9">
        <f t="shared" si="3"/>
        <v>204</v>
      </c>
      <c r="B205" s="9">
        <v>2.13</v>
      </c>
    </row>
    <row r="206" spans="1:2" x14ac:dyDescent="0.25">
      <c r="A206" s="9">
        <f t="shared" si="3"/>
        <v>205</v>
      </c>
      <c r="B206" s="9">
        <v>2.12</v>
      </c>
    </row>
    <row r="207" spans="1:2" x14ac:dyDescent="0.25">
      <c r="A207" s="9">
        <f t="shared" si="3"/>
        <v>206</v>
      </c>
      <c r="B207" s="9">
        <v>0.78300000000000003</v>
      </c>
    </row>
    <row r="208" spans="1:2" x14ac:dyDescent="0.25">
      <c r="A208" s="9">
        <f t="shared" si="3"/>
        <v>207</v>
      </c>
      <c r="B208" s="9">
        <v>0.63700000000000001</v>
      </c>
    </row>
    <row r="209" spans="1:2" x14ac:dyDescent="0.25">
      <c r="A209" s="9">
        <f t="shared" si="3"/>
        <v>208</v>
      </c>
      <c r="B209" s="9">
        <v>3.19</v>
      </c>
    </row>
    <row r="210" spans="1:2" x14ac:dyDescent="0.25">
      <c r="A210" s="9">
        <f t="shared" si="3"/>
        <v>209</v>
      </c>
      <c r="B210" s="9">
        <v>6.62</v>
      </c>
    </row>
    <row r="211" spans="1:2" x14ac:dyDescent="0.25">
      <c r="A211" s="9">
        <f t="shared" si="3"/>
        <v>210</v>
      </c>
      <c r="B211" s="9">
        <v>6.12</v>
      </c>
    </row>
    <row r="212" spans="1:2" x14ac:dyDescent="0.25">
      <c r="A212" s="9">
        <f t="shared" si="3"/>
        <v>211</v>
      </c>
      <c r="B212" s="9">
        <v>1.07</v>
      </c>
    </row>
    <row r="213" spans="1:2" x14ac:dyDescent="0.25">
      <c r="A213" s="9">
        <f t="shared" si="3"/>
        <v>212</v>
      </c>
      <c r="B213" s="9">
        <v>2.1800000000000002</v>
      </c>
    </row>
    <row r="214" spans="1:2" x14ac:dyDescent="0.25">
      <c r="A214" s="9">
        <f t="shared" si="3"/>
        <v>213</v>
      </c>
      <c r="B214" s="9">
        <v>0.74299999999999999</v>
      </c>
    </row>
    <row r="215" spans="1:2" x14ac:dyDescent="0.25">
      <c r="A215" s="9">
        <f t="shared" si="3"/>
        <v>214</v>
      </c>
      <c r="B215" s="9">
        <v>0.45600000000000002</v>
      </c>
    </row>
    <row r="216" spans="1:2" x14ac:dyDescent="0.25">
      <c r="A216" s="9">
        <f t="shared" si="3"/>
        <v>215</v>
      </c>
      <c r="B216" s="9">
        <v>0.375</v>
      </c>
    </row>
    <row r="217" spans="1:2" x14ac:dyDescent="0.25">
      <c r="A217" s="9">
        <f t="shared" si="3"/>
        <v>216</v>
      </c>
      <c r="B217" s="9">
        <v>0.628</v>
      </c>
    </row>
    <row r="218" spans="1:2" x14ac:dyDescent="0.25">
      <c r="A218" s="9">
        <f t="shared" si="3"/>
        <v>217</v>
      </c>
      <c r="B218" s="9">
        <v>0.56100000000000005</v>
      </c>
    </row>
    <row r="219" spans="1:2" x14ac:dyDescent="0.25">
      <c r="A219" s="9">
        <f t="shared" si="3"/>
        <v>218</v>
      </c>
      <c r="B219" s="9">
        <v>3.89</v>
      </c>
    </row>
    <row r="220" spans="1:2" x14ac:dyDescent="0.25">
      <c r="A220" s="9">
        <f t="shared" si="3"/>
        <v>219</v>
      </c>
      <c r="B220" s="9">
        <v>0.434</v>
      </c>
    </row>
    <row r="221" spans="1:2" x14ac:dyDescent="0.25">
      <c r="A221" s="9">
        <f t="shared" si="3"/>
        <v>220</v>
      </c>
      <c r="B221" s="9">
        <v>0.92700000000000005</v>
      </c>
    </row>
    <row r="222" spans="1:2" x14ac:dyDescent="0.25">
      <c r="A222" s="9">
        <f t="shared" si="3"/>
        <v>221</v>
      </c>
      <c r="B222" s="9">
        <v>3</v>
      </c>
    </row>
    <row r="223" spans="1:2" x14ac:dyDescent="0.25">
      <c r="A223" s="9">
        <f t="shared" si="3"/>
        <v>222</v>
      </c>
      <c r="B223" s="9">
        <v>10.9</v>
      </c>
    </row>
    <row r="224" spans="1:2" x14ac:dyDescent="0.25">
      <c r="A224" s="9">
        <f t="shared" si="3"/>
        <v>223</v>
      </c>
      <c r="B224" s="9">
        <v>5.45</v>
      </c>
    </row>
    <row r="225" spans="1:2" x14ac:dyDescent="0.25">
      <c r="A225" s="9">
        <f t="shared" si="3"/>
        <v>224</v>
      </c>
      <c r="B225" s="9">
        <v>4.59</v>
      </c>
    </row>
    <row r="226" spans="1:2" x14ac:dyDescent="0.25">
      <c r="A226" s="9">
        <f t="shared" si="3"/>
        <v>225</v>
      </c>
      <c r="B226" s="9">
        <v>0.435</v>
      </c>
    </row>
    <row r="227" spans="1:2" x14ac:dyDescent="0.25">
      <c r="A227" s="9">
        <f t="shared" si="3"/>
        <v>226</v>
      </c>
      <c r="B227" s="9">
        <v>4.1900000000000004</v>
      </c>
    </row>
    <row r="228" spans="1:2" x14ac:dyDescent="0.25">
      <c r="A228" s="9">
        <f t="shared" si="3"/>
        <v>227</v>
      </c>
      <c r="B228" s="9">
        <v>2.0299999999999998</v>
      </c>
    </row>
    <row r="229" spans="1:2" x14ac:dyDescent="0.25">
      <c r="A229" s="9">
        <f t="shared" si="3"/>
        <v>228</v>
      </c>
      <c r="B229" s="9">
        <v>0.94699999999999995</v>
      </c>
    </row>
    <row r="230" spans="1:2" x14ac:dyDescent="0.25">
      <c r="A230" s="9">
        <f t="shared" si="3"/>
        <v>229</v>
      </c>
      <c r="B230" s="9">
        <v>2.1800000000000002</v>
      </c>
    </row>
    <row r="231" spans="1:2" x14ac:dyDescent="0.25">
      <c r="A231" s="9">
        <f t="shared" si="3"/>
        <v>230</v>
      </c>
      <c r="B231" s="9">
        <v>1.34</v>
      </c>
    </row>
    <row r="232" spans="1:2" x14ac:dyDescent="0.25">
      <c r="A232" s="9">
        <f t="shared" si="3"/>
        <v>231</v>
      </c>
      <c r="B232" s="9">
        <v>0.40500000000000003</v>
      </c>
    </row>
    <row r="233" spans="1:2" x14ac:dyDescent="0.25">
      <c r="A233" s="9">
        <f t="shared" si="3"/>
        <v>232</v>
      </c>
      <c r="B233" s="9">
        <v>0.52700000000000002</v>
      </c>
    </row>
    <row r="234" spans="1:2" x14ac:dyDescent="0.25">
      <c r="A234" s="9">
        <f t="shared" si="3"/>
        <v>233</v>
      </c>
      <c r="B234" s="9">
        <v>0.22500000000000001</v>
      </c>
    </row>
    <row r="235" spans="1:2" x14ac:dyDescent="0.25">
      <c r="A235" s="9">
        <f t="shared" si="3"/>
        <v>234</v>
      </c>
      <c r="B235" s="9">
        <v>0.224</v>
      </c>
    </row>
    <row r="236" spans="1:2" x14ac:dyDescent="0.25">
      <c r="A236" s="9">
        <f t="shared" si="3"/>
        <v>235</v>
      </c>
      <c r="B236" s="9">
        <v>0.55000000000000004</v>
      </c>
    </row>
    <row r="237" spans="1:2" x14ac:dyDescent="0.25">
      <c r="A237" s="9">
        <f t="shared" si="3"/>
        <v>236</v>
      </c>
      <c r="B237" s="9">
        <v>0.32700000000000001</v>
      </c>
    </row>
    <row r="238" spans="1:2" x14ac:dyDescent="0.25">
      <c r="A238" s="9">
        <f t="shared" si="3"/>
        <v>237</v>
      </c>
      <c r="B238" s="9">
        <v>0.28699999999999998</v>
      </c>
    </row>
    <row r="239" spans="1:2" x14ac:dyDescent="0.25">
      <c r="A239" s="9">
        <f t="shared" si="3"/>
        <v>238</v>
      </c>
      <c r="B239" s="9">
        <v>0.183</v>
      </c>
    </row>
    <row r="240" spans="1:2" x14ac:dyDescent="0.25">
      <c r="A240" s="9">
        <f t="shared" si="3"/>
        <v>239</v>
      </c>
      <c r="B240" s="9">
        <v>0.79600000000000004</v>
      </c>
    </row>
    <row r="241" spans="1:2" x14ac:dyDescent="0.25">
      <c r="A241" s="9">
        <f t="shared" si="3"/>
        <v>240</v>
      </c>
      <c r="B241" s="9">
        <v>0.17499999999999999</v>
      </c>
    </row>
    <row r="242" spans="1:2" x14ac:dyDescent="0.25">
      <c r="A242" s="9">
        <f t="shared" si="3"/>
        <v>241</v>
      </c>
      <c r="B242" s="9">
        <v>0.123</v>
      </c>
    </row>
    <row r="243" spans="1:2" x14ac:dyDescent="0.25">
      <c r="A243" s="9">
        <f t="shared" si="3"/>
        <v>242</v>
      </c>
      <c r="B243" s="9">
        <v>0.187</v>
      </c>
    </row>
    <row r="244" spans="1:2" x14ac:dyDescent="0.25">
      <c r="A244" s="9">
        <f t="shared" si="3"/>
        <v>243</v>
      </c>
      <c r="B244" s="9">
        <v>0.17499999999999999</v>
      </c>
    </row>
    <row r="245" spans="1:2" x14ac:dyDescent="0.25">
      <c r="A245" s="9">
        <f t="shared" si="3"/>
        <v>244</v>
      </c>
      <c r="B245" s="9">
        <v>0.11600000000000001</v>
      </c>
    </row>
    <row r="246" spans="1:2" x14ac:dyDescent="0.25">
      <c r="A246" s="9">
        <f t="shared" si="3"/>
        <v>245</v>
      </c>
      <c r="B246" s="9">
        <v>0.92300000000000004</v>
      </c>
    </row>
    <row r="247" spans="1:2" x14ac:dyDescent="0.25">
      <c r="A247" s="9">
        <f t="shared" si="3"/>
        <v>246</v>
      </c>
      <c r="B247" s="9">
        <v>0.25800000000000001</v>
      </c>
    </row>
    <row r="248" spans="1:2" x14ac:dyDescent="0.25">
      <c r="A248" s="9">
        <f t="shared" si="3"/>
        <v>247</v>
      </c>
      <c r="B248" s="9">
        <v>0.4</v>
      </c>
    </row>
    <row r="249" spans="1:2" x14ac:dyDescent="0.25">
      <c r="A249" s="9">
        <f t="shared" si="3"/>
        <v>248</v>
      </c>
      <c r="B249" s="9">
        <v>0</v>
      </c>
    </row>
    <row r="250" spans="1:2" x14ac:dyDescent="0.25">
      <c r="A250" s="9">
        <f t="shared" si="3"/>
        <v>249</v>
      </c>
      <c r="B250" s="9">
        <v>0.17899999999999999</v>
      </c>
    </row>
    <row r="251" spans="1:2" x14ac:dyDescent="0.25">
      <c r="A251" s="9">
        <f t="shared" si="3"/>
        <v>250</v>
      </c>
      <c r="B251" s="9">
        <v>2.7E-2</v>
      </c>
    </row>
    <row r="252" spans="1:2" x14ac:dyDescent="0.25">
      <c r="A252" s="9">
        <f t="shared" si="3"/>
        <v>251</v>
      </c>
      <c r="B252" s="9">
        <v>1.7000000000000001E-2</v>
      </c>
    </row>
    <row r="253" spans="1:2" x14ac:dyDescent="0.25">
      <c r="A253" s="9">
        <f t="shared" si="3"/>
        <v>252</v>
      </c>
      <c r="B253" s="9">
        <v>0.39400000000000002</v>
      </c>
    </row>
    <row r="254" spans="1:2" x14ac:dyDescent="0.25">
      <c r="A254" s="9">
        <f t="shared" si="3"/>
        <v>253</v>
      </c>
      <c r="B254" s="9">
        <v>1.25</v>
      </c>
    </row>
    <row r="255" spans="1:2" x14ac:dyDescent="0.25">
      <c r="A255" s="9">
        <f t="shared" si="3"/>
        <v>254</v>
      </c>
      <c r="B255" s="9">
        <v>1.07</v>
      </c>
    </row>
    <row r="256" spans="1:2" x14ac:dyDescent="0.25">
      <c r="A256" s="9">
        <f t="shared" si="3"/>
        <v>255</v>
      </c>
      <c r="B256" s="9">
        <v>0.64600000000000002</v>
      </c>
    </row>
    <row r="257" spans="1:2" x14ac:dyDescent="0.25">
      <c r="A257" s="9">
        <f t="shared" si="3"/>
        <v>256</v>
      </c>
      <c r="B257" s="9">
        <v>0.92200000000000004</v>
      </c>
    </row>
    <row r="258" spans="1:2" x14ac:dyDescent="0.25">
      <c r="A258" s="9">
        <f t="shared" si="3"/>
        <v>257</v>
      </c>
      <c r="B258" s="9">
        <v>2.6</v>
      </c>
    </row>
    <row r="259" spans="1:2" x14ac:dyDescent="0.25">
      <c r="A259" s="9">
        <f t="shared" si="3"/>
        <v>258</v>
      </c>
      <c r="B259" s="9">
        <v>0.65900000000000003</v>
      </c>
    </row>
    <row r="260" spans="1:2" x14ac:dyDescent="0.25">
      <c r="A260" s="9">
        <f t="shared" si="3"/>
        <v>259</v>
      </c>
      <c r="B260" s="9">
        <v>0.55900000000000005</v>
      </c>
    </row>
    <row r="261" spans="1:2" x14ac:dyDescent="0.25">
      <c r="A261" s="9">
        <f t="shared" ref="A261:A293" si="4">A260+1</f>
        <v>260</v>
      </c>
      <c r="B261" s="9">
        <v>0.77700000000000002</v>
      </c>
    </row>
    <row r="262" spans="1:2" x14ac:dyDescent="0.25">
      <c r="A262" s="9">
        <f t="shared" si="4"/>
        <v>261</v>
      </c>
      <c r="B262" s="9">
        <v>0.66</v>
      </c>
    </row>
    <row r="263" spans="1:2" x14ac:dyDescent="0.25">
      <c r="A263" s="9">
        <f t="shared" si="4"/>
        <v>262</v>
      </c>
      <c r="B263" s="9">
        <v>0.55200000000000005</v>
      </c>
    </row>
    <row r="264" spans="1:2" x14ac:dyDescent="0.25">
      <c r="A264" s="9">
        <f t="shared" si="4"/>
        <v>263</v>
      </c>
      <c r="B264" s="9">
        <v>0.72199999999999998</v>
      </c>
    </row>
    <row r="265" spans="1:2" x14ac:dyDescent="0.25">
      <c r="A265" s="9">
        <f t="shared" si="4"/>
        <v>264</v>
      </c>
      <c r="B265" s="9">
        <v>0.27400000000000002</v>
      </c>
    </row>
    <row r="266" spans="1:2" x14ac:dyDescent="0.25">
      <c r="A266" s="9">
        <f t="shared" si="4"/>
        <v>265</v>
      </c>
      <c r="B266" s="9">
        <v>0.22800000000000001</v>
      </c>
    </row>
    <row r="267" spans="1:2" x14ac:dyDescent="0.25">
      <c r="A267" s="9">
        <f t="shared" si="4"/>
        <v>266</v>
      </c>
      <c r="B267" s="9">
        <v>0.56799999999999995</v>
      </c>
    </row>
    <row r="268" spans="1:2" x14ac:dyDescent="0.25">
      <c r="A268" s="9">
        <f t="shared" si="4"/>
        <v>267</v>
      </c>
      <c r="B268" s="9">
        <v>0.26600000000000001</v>
      </c>
    </row>
    <row r="269" spans="1:2" x14ac:dyDescent="0.25">
      <c r="A269" s="9">
        <f t="shared" si="4"/>
        <v>268</v>
      </c>
      <c r="B269" s="9">
        <v>1.06</v>
      </c>
    </row>
    <row r="270" spans="1:2" x14ac:dyDescent="0.25">
      <c r="A270" s="9">
        <f t="shared" si="4"/>
        <v>269</v>
      </c>
      <c r="B270" s="9">
        <v>0.19600000000000001</v>
      </c>
    </row>
    <row r="271" spans="1:2" x14ac:dyDescent="0.25">
      <c r="A271" s="9">
        <f t="shared" si="4"/>
        <v>270</v>
      </c>
      <c r="B271" s="9">
        <v>1.27</v>
      </c>
    </row>
    <row r="272" spans="1:2" x14ac:dyDescent="0.25">
      <c r="A272" s="9">
        <f t="shared" si="4"/>
        <v>271</v>
      </c>
      <c r="B272" s="9">
        <v>0.49</v>
      </c>
    </row>
    <row r="273" spans="1:2" x14ac:dyDescent="0.25">
      <c r="A273" s="9">
        <f t="shared" si="4"/>
        <v>272</v>
      </c>
      <c r="B273" s="9">
        <v>0.64800000000000002</v>
      </c>
    </row>
    <row r="274" spans="1:2" x14ac:dyDescent="0.25">
      <c r="A274" s="9">
        <f t="shared" si="4"/>
        <v>273</v>
      </c>
      <c r="B274" s="9">
        <v>0.40600000000000003</v>
      </c>
    </row>
    <row r="275" spans="1:2" x14ac:dyDescent="0.25">
      <c r="A275" s="9">
        <f t="shared" si="4"/>
        <v>274</v>
      </c>
      <c r="B275" s="9">
        <v>0.625</v>
      </c>
    </row>
    <row r="276" spans="1:2" x14ac:dyDescent="0.25">
      <c r="A276" s="9">
        <f t="shared" si="4"/>
        <v>275</v>
      </c>
      <c r="B276" s="9">
        <v>0.33600000000000002</v>
      </c>
    </row>
    <row r="277" spans="1:2" x14ac:dyDescent="0.25">
      <c r="A277" s="9">
        <f t="shared" si="4"/>
        <v>276</v>
      </c>
      <c r="B277" s="9">
        <v>0.30099999999999999</v>
      </c>
    </row>
    <row r="278" spans="1:2" x14ac:dyDescent="0.25">
      <c r="A278" s="9">
        <f t="shared" si="4"/>
        <v>277</v>
      </c>
      <c r="B278" s="9">
        <v>1.47</v>
      </c>
    </row>
    <row r="279" spans="1:2" x14ac:dyDescent="0.25">
      <c r="A279" s="9">
        <f t="shared" si="4"/>
        <v>278</v>
      </c>
      <c r="B279" s="9">
        <v>0.41699999999999998</v>
      </c>
    </row>
    <row r="280" spans="1:2" x14ac:dyDescent="0.25">
      <c r="A280" s="9">
        <f t="shared" si="4"/>
        <v>279</v>
      </c>
      <c r="B280" s="9">
        <v>0.47399999999999998</v>
      </c>
    </row>
    <row r="281" spans="1:2" x14ac:dyDescent="0.25">
      <c r="A281" s="9">
        <f t="shared" si="4"/>
        <v>280</v>
      </c>
      <c r="B281" s="9">
        <v>36.1</v>
      </c>
    </row>
    <row r="282" spans="1:2" x14ac:dyDescent="0.25">
      <c r="A282" s="9">
        <f t="shared" si="4"/>
        <v>281</v>
      </c>
      <c r="B282" s="9">
        <v>80.599999999999994</v>
      </c>
    </row>
    <row r="283" spans="1:2" x14ac:dyDescent="0.25">
      <c r="A283" s="9">
        <f t="shared" si="4"/>
        <v>282</v>
      </c>
      <c r="B283" s="9">
        <v>32.5</v>
      </c>
    </row>
    <row r="284" spans="1:2" x14ac:dyDescent="0.25">
      <c r="A284" s="9">
        <f t="shared" si="4"/>
        <v>283</v>
      </c>
      <c r="B284" s="9">
        <v>1.75</v>
      </c>
    </row>
    <row r="285" spans="1:2" x14ac:dyDescent="0.25">
      <c r="A285" s="9">
        <f t="shared" si="4"/>
        <v>284</v>
      </c>
      <c r="B285" s="9">
        <v>0.92200000000000004</v>
      </c>
    </row>
    <row r="286" spans="1:2" x14ac:dyDescent="0.25">
      <c r="A286" s="9">
        <f t="shared" si="4"/>
        <v>285</v>
      </c>
      <c r="B286" s="9">
        <v>0.65200000000000002</v>
      </c>
    </row>
    <row r="287" spans="1:2" x14ac:dyDescent="0.25">
      <c r="A287" s="9">
        <f t="shared" si="4"/>
        <v>286</v>
      </c>
      <c r="B287" s="9">
        <v>0.36699999999999999</v>
      </c>
    </row>
    <row r="288" spans="1:2" x14ac:dyDescent="0.25">
      <c r="A288" s="9">
        <f t="shared" si="4"/>
        <v>287</v>
      </c>
      <c r="B288" s="9">
        <v>0.47699999999999998</v>
      </c>
    </row>
    <row r="289" spans="1:2" x14ac:dyDescent="0.25">
      <c r="A289" s="9">
        <f t="shared" si="4"/>
        <v>288</v>
      </c>
      <c r="B289" s="9">
        <v>2.73</v>
      </c>
    </row>
    <row r="290" spans="1:2" x14ac:dyDescent="0.25">
      <c r="A290" s="9">
        <f t="shared" si="4"/>
        <v>289</v>
      </c>
      <c r="B290" s="9">
        <v>1.07</v>
      </c>
    </row>
    <row r="291" spans="1:2" x14ac:dyDescent="0.25">
      <c r="A291" s="9">
        <f t="shared" si="4"/>
        <v>290</v>
      </c>
      <c r="B291" s="9">
        <v>0.47199999999999998</v>
      </c>
    </row>
    <row r="292" spans="1:2" x14ac:dyDescent="0.25">
      <c r="A292" s="9">
        <f t="shared" si="4"/>
        <v>291</v>
      </c>
      <c r="B292" s="9">
        <v>0.67200000000000004</v>
      </c>
    </row>
    <row r="293" spans="1:2" x14ac:dyDescent="0.25">
      <c r="A293" s="9">
        <f t="shared" si="4"/>
        <v>292</v>
      </c>
      <c r="B293" s="9">
        <v>3.76</v>
      </c>
    </row>
    <row r="294" spans="1:2" x14ac:dyDescent="0.25">
      <c r="A294" s="9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6DC68-0DC0-41FC-9F1B-B3AC9D31AB79}">
  <sheetPr>
    <tabColor theme="7" tint="0.59999389629810485"/>
  </sheetPr>
  <dimension ref="A1:H194"/>
  <sheetViews>
    <sheetView workbookViewId="0">
      <selection activeCell="B144" sqref="B144:B184"/>
    </sheetView>
  </sheetViews>
  <sheetFormatPr defaultRowHeight="15" x14ac:dyDescent="0.25"/>
  <cols>
    <col min="1" max="1" width="11.5703125" bestFit="1" customWidth="1"/>
    <col min="2" max="2" width="15.7109375" customWidth="1"/>
    <col min="3" max="3" width="29.7109375" style="46" bestFit="1" customWidth="1"/>
  </cols>
  <sheetData>
    <row r="1" spans="1:3" ht="17.25" x14ac:dyDescent="0.25">
      <c r="A1" s="34" t="s">
        <v>25</v>
      </c>
      <c r="B1" s="34" t="s">
        <v>85</v>
      </c>
      <c r="C1" s="44" t="s">
        <v>86</v>
      </c>
    </row>
    <row r="2" spans="1:3" x14ac:dyDescent="0.25">
      <c r="A2" s="9">
        <v>87</v>
      </c>
      <c r="B2" s="25" t="s">
        <v>87</v>
      </c>
      <c r="C2" s="45">
        <v>60</v>
      </c>
    </row>
    <row r="3" spans="1:3" x14ac:dyDescent="0.25">
      <c r="A3" s="9">
        <v>88</v>
      </c>
      <c r="B3" s="25" t="s">
        <v>87</v>
      </c>
      <c r="C3" s="45">
        <v>65</v>
      </c>
    </row>
    <row r="4" spans="1:3" x14ac:dyDescent="0.25">
      <c r="A4" s="9">
        <v>89</v>
      </c>
      <c r="B4" s="25" t="s">
        <v>87</v>
      </c>
      <c r="C4" s="45" t="s">
        <v>89</v>
      </c>
    </row>
    <row r="5" spans="1:3" x14ac:dyDescent="0.25">
      <c r="A5" s="9">
        <v>90</v>
      </c>
      <c r="B5" s="25" t="s">
        <v>87</v>
      </c>
      <c r="C5" s="45">
        <v>70</v>
      </c>
    </row>
    <row r="6" spans="1:3" x14ac:dyDescent="0.25">
      <c r="A6" s="9">
        <v>91</v>
      </c>
      <c r="B6" s="25" t="s">
        <v>87</v>
      </c>
      <c r="C6" s="45">
        <v>85</v>
      </c>
    </row>
    <row r="7" spans="1:3" x14ac:dyDescent="0.25">
      <c r="A7" s="9">
        <v>92</v>
      </c>
      <c r="B7" s="25" t="s">
        <v>87</v>
      </c>
      <c r="C7" s="45">
        <v>70</v>
      </c>
    </row>
    <row r="8" spans="1:3" x14ac:dyDescent="0.25">
      <c r="A8" s="9">
        <v>93</v>
      </c>
      <c r="B8" s="25" t="s">
        <v>87</v>
      </c>
      <c r="C8" s="45">
        <v>85</v>
      </c>
    </row>
    <row r="9" spans="1:3" x14ac:dyDescent="0.25">
      <c r="A9" s="9">
        <v>94</v>
      </c>
      <c r="B9" s="25" t="s">
        <v>87</v>
      </c>
      <c r="C9" s="45">
        <v>75</v>
      </c>
    </row>
    <row r="10" spans="1:3" x14ac:dyDescent="0.25">
      <c r="A10" s="9">
        <v>95</v>
      </c>
      <c r="B10" s="25" t="s">
        <v>87</v>
      </c>
      <c r="C10" s="45">
        <v>90</v>
      </c>
    </row>
    <row r="11" spans="1:3" x14ac:dyDescent="0.25">
      <c r="A11" s="9">
        <v>96</v>
      </c>
      <c r="B11" s="25" t="s">
        <v>87</v>
      </c>
      <c r="C11" s="45">
        <v>85</v>
      </c>
    </row>
    <row r="12" spans="1:3" x14ac:dyDescent="0.25">
      <c r="A12" s="9">
        <v>97</v>
      </c>
      <c r="B12" s="25" t="s">
        <v>87</v>
      </c>
      <c r="C12" s="45">
        <v>70</v>
      </c>
    </row>
    <row r="13" spans="1:3" x14ac:dyDescent="0.25">
      <c r="A13" s="9">
        <v>98</v>
      </c>
      <c r="B13" s="25" t="s">
        <v>87</v>
      </c>
      <c r="C13" s="45">
        <v>80</v>
      </c>
    </row>
    <row r="14" spans="1:3" x14ac:dyDescent="0.25">
      <c r="A14" s="9">
        <v>99</v>
      </c>
      <c r="B14" s="25" t="s">
        <v>87</v>
      </c>
      <c r="C14" s="45">
        <v>90</v>
      </c>
    </row>
    <row r="15" spans="1:3" x14ac:dyDescent="0.25">
      <c r="A15" s="9">
        <v>100</v>
      </c>
      <c r="B15" s="25" t="s">
        <v>87</v>
      </c>
      <c r="C15" s="45">
        <v>90</v>
      </c>
    </row>
    <row r="16" spans="1:3" x14ac:dyDescent="0.25">
      <c r="A16" s="9">
        <v>101</v>
      </c>
      <c r="B16" s="25" t="s">
        <v>87</v>
      </c>
      <c r="C16" s="45">
        <v>90</v>
      </c>
    </row>
    <row r="17" spans="1:3" x14ac:dyDescent="0.25">
      <c r="A17" s="9">
        <v>102</v>
      </c>
      <c r="B17" s="25" t="s">
        <v>87</v>
      </c>
      <c r="C17" s="45">
        <v>80</v>
      </c>
    </row>
    <row r="18" spans="1:3" x14ac:dyDescent="0.25">
      <c r="A18" s="9">
        <v>103</v>
      </c>
      <c r="B18" s="25" t="s">
        <v>87</v>
      </c>
      <c r="C18" s="45">
        <v>80</v>
      </c>
    </row>
    <row r="19" spans="1:3" x14ac:dyDescent="0.25">
      <c r="A19" s="9">
        <v>104</v>
      </c>
      <c r="B19" s="25" t="s">
        <v>87</v>
      </c>
      <c r="C19" s="45">
        <v>85</v>
      </c>
    </row>
    <row r="20" spans="1:3" x14ac:dyDescent="0.25">
      <c r="A20" s="9">
        <v>105</v>
      </c>
      <c r="B20" s="25" t="s">
        <v>87</v>
      </c>
      <c r="C20" s="45">
        <v>85</v>
      </c>
    </row>
    <row r="21" spans="1:3" x14ac:dyDescent="0.25">
      <c r="A21" s="9">
        <v>106</v>
      </c>
      <c r="B21" s="25" t="s">
        <v>87</v>
      </c>
      <c r="C21" s="45">
        <v>50</v>
      </c>
    </row>
    <row r="22" spans="1:3" x14ac:dyDescent="0.25">
      <c r="A22" s="9">
        <v>107</v>
      </c>
      <c r="B22" s="25" t="s">
        <v>87</v>
      </c>
      <c r="C22" s="45">
        <v>85</v>
      </c>
    </row>
    <row r="23" spans="1:3" x14ac:dyDescent="0.25">
      <c r="A23" s="9">
        <v>108</v>
      </c>
      <c r="B23" s="25" t="s">
        <v>87</v>
      </c>
      <c r="C23" s="45">
        <v>90</v>
      </c>
    </row>
    <row r="24" spans="1:3" x14ac:dyDescent="0.25">
      <c r="A24" s="9">
        <v>109</v>
      </c>
      <c r="B24" s="25" t="s">
        <v>87</v>
      </c>
      <c r="C24" s="45">
        <v>90</v>
      </c>
    </row>
    <row r="25" spans="1:3" x14ac:dyDescent="0.25">
      <c r="A25" s="9">
        <v>110</v>
      </c>
      <c r="B25" s="25" t="s">
        <v>87</v>
      </c>
      <c r="C25" s="45">
        <v>85</v>
      </c>
    </row>
    <row r="26" spans="1:3" x14ac:dyDescent="0.25">
      <c r="A26" s="9">
        <v>111</v>
      </c>
      <c r="B26" s="25" t="s">
        <v>87</v>
      </c>
      <c r="C26" s="45">
        <v>75</v>
      </c>
    </row>
    <row r="27" spans="1:3" x14ac:dyDescent="0.25">
      <c r="A27" s="9">
        <v>112</v>
      </c>
      <c r="B27" s="25" t="s">
        <v>87</v>
      </c>
      <c r="C27" s="45">
        <v>85</v>
      </c>
    </row>
    <row r="28" spans="1:3" x14ac:dyDescent="0.25">
      <c r="A28" s="9">
        <v>113</v>
      </c>
      <c r="B28" s="25" t="s">
        <v>87</v>
      </c>
      <c r="C28" s="45">
        <v>85</v>
      </c>
    </row>
    <row r="29" spans="1:3" x14ac:dyDescent="0.25">
      <c r="A29" s="9">
        <v>114</v>
      </c>
      <c r="B29" s="25" t="s">
        <v>87</v>
      </c>
      <c r="C29" s="45">
        <v>90</v>
      </c>
    </row>
    <row r="30" spans="1:3" x14ac:dyDescent="0.25">
      <c r="A30" s="9">
        <v>115</v>
      </c>
      <c r="B30" s="25" t="s">
        <v>87</v>
      </c>
      <c r="C30" s="45">
        <v>90</v>
      </c>
    </row>
    <row r="31" spans="1:3" x14ac:dyDescent="0.25">
      <c r="A31" s="9">
        <v>116</v>
      </c>
      <c r="B31" s="25" t="s">
        <v>87</v>
      </c>
      <c r="C31" s="45">
        <v>80</v>
      </c>
    </row>
    <row r="32" spans="1:3" x14ac:dyDescent="0.25">
      <c r="A32" s="9">
        <v>117</v>
      </c>
      <c r="B32" s="25" t="s">
        <v>87</v>
      </c>
      <c r="C32" s="45">
        <v>85</v>
      </c>
    </row>
    <row r="33" spans="1:3" x14ac:dyDescent="0.25">
      <c r="A33" s="9">
        <v>118</v>
      </c>
      <c r="B33" s="25" t="s">
        <v>87</v>
      </c>
      <c r="C33" s="45">
        <v>90</v>
      </c>
    </row>
    <row r="34" spans="1:3" x14ac:dyDescent="0.25">
      <c r="A34" s="9">
        <v>119</v>
      </c>
      <c r="B34" s="25" t="s">
        <v>87</v>
      </c>
      <c r="C34" s="45">
        <v>85</v>
      </c>
    </row>
    <row r="35" spans="1:3" x14ac:dyDescent="0.25">
      <c r="A35" s="9">
        <v>120</v>
      </c>
      <c r="B35" s="25" t="s">
        <v>87</v>
      </c>
      <c r="C35" s="45">
        <v>90</v>
      </c>
    </row>
    <row r="36" spans="1:3" x14ac:dyDescent="0.25">
      <c r="A36" s="9">
        <v>121</v>
      </c>
      <c r="B36" s="25" t="s">
        <v>87</v>
      </c>
      <c r="C36" s="45">
        <v>85</v>
      </c>
    </row>
    <row r="37" spans="1:3" x14ac:dyDescent="0.25">
      <c r="A37" s="9">
        <v>122</v>
      </c>
      <c r="B37" s="25" t="s">
        <v>87</v>
      </c>
      <c r="C37" s="45">
        <v>70</v>
      </c>
    </row>
    <row r="38" spans="1:3" x14ac:dyDescent="0.25">
      <c r="A38" s="9">
        <v>123</v>
      </c>
      <c r="B38" s="25" t="s">
        <v>87</v>
      </c>
      <c r="C38" s="45">
        <v>55</v>
      </c>
    </row>
    <row r="39" spans="1:3" x14ac:dyDescent="0.25">
      <c r="A39" s="9">
        <v>124</v>
      </c>
      <c r="B39" s="25" t="s">
        <v>87</v>
      </c>
      <c r="C39" s="45">
        <v>70</v>
      </c>
    </row>
    <row r="40" spans="1:3" x14ac:dyDescent="0.25">
      <c r="A40" s="9">
        <v>125</v>
      </c>
      <c r="B40" s="25" t="s">
        <v>87</v>
      </c>
      <c r="C40" s="45">
        <v>80</v>
      </c>
    </row>
    <row r="41" spans="1:3" x14ac:dyDescent="0.25">
      <c r="A41" s="9">
        <v>126</v>
      </c>
      <c r="B41" s="25" t="s">
        <v>87</v>
      </c>
      <c r="C41" s="45">
        <v>85</v>
      </c>
    </row>
    <row r="42" spans="1:3" x14ac:dyDescent="0.25">
      <c r="A42" s="9">
        <v>127</v>
      </c>
      <c r="B42" s="25" t="s">
        <v>87</v>
      </c>
      <c r="C42" s="45">
        <v>75</v>
      </c>
    </row>
    <row r="43" spans="1:3" x14ac:dyDescent="0.25">
      <c r="A43" s="9">
        <v>128</v>
      </c>
      <c r="B43" s="25" t="s">
        <v>87</v>
      </c>
      <c r="C43" s="45">
        <v>60</v>
      </c>
    </row>
    <row r="44" spans="1:3" x14ac:dyDescent="0.25">
      <c r="A44" s="9">
        <v>129</v>
      </c>
      <c r="B44" s="25" t="s">
        <v>87</v>
      </c>
      <c r="C44" s="45">
        <v>70</v>
      </c>
    </row>
    <row r="45" spans="1:3" x14ac:dyDescent="0.25">
      <c r="A45" s="9">
        <v>130</v>
      </c>
      <c r="B45" s="25" t="s">
        <v>87</v>
      </c>
      <c r="C45" s="45">
        <v>90</v>
      </c>
    </row>
    <row r="46" spans="1:3" x14ac:dyDescent="0.25">
      <c r="A46" s="9">
        <v>131</v>
      </c>
      <c r="B46" s="25" t="s">
        <v>87</v>
      </c>
      <c r="C46" s="45" t="s">
        <v>89</v>
      </c>
    </row>
    <row r="47" spans="1:3" x14ac:dyDescent="0.25">
      <c r="A47" s="9">
        <v>132</v>
      </c>
      <c r="B47" s="25" t="s">
        <v>87</v>
      </c>
      <c r="C47" s="45" t="s">
        <v>89</v>
      </c>
    </row>
    <row r="48" spans="1:3" x14ac:dyDescent="0.25">
      <c r="A48" s="9">
        <v>133</v>
      </c>
      <c r="B48" s="25" t="s">
        <v>87</v>
      </c>
      <c r="C48" s="45" t="s">
        <v>89</v>
      </c>
    </row>
    <row r="49" spans="1:3" x14ac:dyDescent="0.25">
      <c r="A49" s="9">
        <v>134</v>
      </c>
      <c r="B49" s="25" t="s">
        <v>87</v>
      </c>
      <c r="C49" s="45">
        <v>90</v>
      </c>
    </row>
    <row r="50" spans="1:3" x14ac:dyDescent="0.25">
      <c r="A50" s="9">
        <v>135</v>
      </c>
      <c r="B50" s="25" t="s">
        <v>87</v>
      </c>
      <c r="C50" s="45">
        <v>90</v>
      </c>
    </row>
    <row r="51" spans="1:3" x14ac:dyDescent="0.25">
      <c r="A51" s="9">
        <v>136</v>
      </c>
      <c r="B51" s="25" t="s">
        <v>87</v>
      </c>
      <c r="C51" s="45">
        <v>90</v>
      </c>
    </row>
    <row r="52" spans="1:3" x14ac:dyDescent="0.25">
      <c r="A52" s="9">
        <v>137</v>
      </c>
      <c r="B52" s="25" t="s">
        <v>87</v>
      </c>
      <c r="C52" s="45">
        <v>45</v>
      </c>
    </row>
    <row r="53" spans="1:3" x14ac:dyDescent="0.25">
      <c r="A53" s="9">
        <v>138</v>
      </c>
      <c r="B53" s="25" t="s">
        <v>87</v>
      </c>
      <c r="C53" s="45">
        <v>75</v>
      </c>
    </row>
    <row r="54" spans="1:3" x14ac:dyDescent="0.25">
      <c r="A54" s="9">
        <v>139</v>
      </c>
      <c r="B54" s="25" t="s">
        <v>87</v>
      </c>
      <c r="C54" s="45">
        <v>90</v>
      </c>
    </row>
    <row r="55" spans="1:3" x14ac:dyDescent="0.25">
      <c r="A55" s="9">
        <v>140</v>
      </c>
      <c r="B55" s="25" t="s">
        <v>87</v>
      </c>
      <c r="C55" s="45" t="s">
        <v>89</v>
      </c>
    </row>
    <row r="56" spans="1:3" x14ac:dyDescent="0.25">
      <c r="A56" s="9">
        <v>141</v>
      </c>
      <c r="B56" s="25" t="s">
        <v>87</v>
      </c>
      <c r="C56" s="45">
        <v>65</v>
      </c>
    </row>
    <row r="57" spans="1:3" x14ac:dyDescent="0.25">
      <c r="A57" s="9">
        <v>142</v>
      </c>
      <c r="B57" s="25" t="s">
        <v>87</v>
      </c>
      <c r="C57" s="45">
        <v>85</v>
      </c>
    </row>
    <row r="58" spans="1:3" x14ac:dyDescent="0.25">
      <c r="A58" s="9">
        <v>143</v>
      </c>
      <c r="B58" s="25" t="s">
        <v>87</v>
      </c>
      <c r="C58" s="45">
        <v>90</v>
      </c>
    </row>
    <row r="59" spans="1:3" x14ac:dyDescent="0.25">
      <c r="A59" s="9">
        <v>144</v>
      </c>
      <c r="B59" s="25" t="s">
        <v>87</v>
      </c>
      <c r="C59" s="45">
        <v>65</v>
      </c>
    </row>
    <row r="60" spans="1:3" x14ac:dyDescent="0.25">
      <c r="A60" s="9">
        <v>145</v>
      </c>
      <c r="B60" s="25" t="s">
        <v>87</v>
      </c>
      <c r="C60" s="45">
        <v>75</v>
      </c>
    </row>
    <row r="61" spans="1:3" x14ac:dyDescent="0.25">
      <c r="A61" s="9">
        <v>146</v>
      </c>
      <c r="B61" s="25" t="s">
        <v>87</v>
      </c>
      <c r="C61" s="45">
        <v>75</v>
      </c>
    </row>
    <row r="62" spans="1:3" x14ac:dyDescent="0.25">
      <c r="A62" s="9">
        <v>147</v>
      </c>
      <c r="B62" s="25" t="s">
        <v>87</v>
      </c>
      <c r="C62" s="45">
        <v>75</v>
      </c>
    </row>
    <row r="63" spans="1:3" x14ac:dyDescent="0.25">
      <c r="A63" s="9">
        <v>148</v>
      </c>
      <c r="B63" s="25" t="s">
        <v>87</v>
      </c>
      <c r="C63" s="45">
        <v>80</v>
      </c>
    </row>
    <row r="64" spans="1:3" x14ac:dyDescent="0.25">
      <c r="A64" s="9">
        <v>149</v>
      </c>
      <c r="B64" s="25" t="s">
        <v>87</v>
      </c>
      <c r="C64" s="45" t="s">
        <v>89</v>
      </c>
    </row>
    <row r="65" spans="1:3" x14ac:dyDescent="0.25">
      <c r="A65" s="9">
        <v>150</v>
      </c>
      <c r="B65" s="25" t="s">
        <v>87</v>
      </c>
      <c r="C65" s="45">
        <v>85</v>
      </c>
    </row>
    <row r="66" spans="1:3" x14ac:dyDescent="0.25">
      <c r="A66" s="9">
        <v>151</v>
      </c>
      <c r="B66" s="25" t="s">
        <v>87</v>
      </c>
      <c r="C66" s="45">
        <v>75</v>
      </c>
    </row>
    <row r="67" spans="1:3" x14ac:dyDescent="0.25">
      <c r="A67" s="9">
        <v>152</v>
      </c>
      <c r="B67" s="25" t="s">
        <v>87</v>
      </c>
      <c r="C67" s="45">
        <v>85</v>
      </c>
    </row>
    <row r="68" spans="1:3" x14ac:dyDescent="0.25">
      <c r="A68" s="9">
        <v>153</v>
      </c>
      <c r="B68" s="25" t="s">
        <v>87</v>
      </c>
      <c r="C68" s="45">
        <v>85</v>
      </c>
    </row>
    <row r="69" spans="1:3" x14ac:dyDescent="0.25">
      <c r="A69" s="9">
        <v>154</v>
      </c>
      <c r="B69" s="25" t="s">
        <v>87</v>
      </c>
      <c r="C69" s="45">
        <v>85</v>
      </c>
    </row>
    <row r="70" spans="1:3" x14ac:dyDescent="0.25">
      <c r="A70" s="9">
        <v>155</v>
      </c>
      <c r="B70" s="25" t="s">
        <v>87</v>
      </c>
      <c r="C70" s="45">
        <v>90</v>
      </c>
    </row>
    <row r="71" spans="1:3" x14ac:dyDescent="0.25">
      <c r="A71" s="9">
        <v>156</v>
      </c>
      <c r="B71" s="25" t="s">
        <v>87</v>
      </c>
      <c r="C71" s="45" t="s">
        <v>89</v>
      </c>
    </row>
    <row r="72" spans="1:3" x14ac:dyDescent="0.25">
      <c r="A72" s="9">
        <v>157</v>
      </c>
      <c r="B72" s="25" t="s">
        <v>87</v>
      </c>
      <c r="C72" s="45">
        <v>85</v>
      </c>
    </row>
    <row r="73" spans="1:3" x14ac:dyDescent="0.25">
      <c r="A73" s="9">
        <v>158</v>
      </c>
      <c r="B73" s="25" t="s">
        <v>87</v>
      </c>
      <c r="C73" s="45">
        <v>85</v>
      </c>
    </row>
    <row r="74" spans="1:3" x14ac:dyDescent="0.25">
      <c r="A74" s="9">
        <v>159</v>
      </c>
      <c r="B74" s="25" t="s">
        <v>87</v>
      </c>
      <c r="C74" s="45">
        <v>85</v>
      </c>
    </row>
    <row r="75" spans="1:3" x14ac:dyDescent="0.25">
      <c r="A75" s="9">
        <v>160</v>
      </c>
      <c r="B75" s="25" t="s">
        <v>87</v>
      </c>
      <c r="C75" s="45">
        <v>85</v>
      </c>
    </row>
    <row r="76" spans="1:3" x14ac:dyDescent="0.25">
      <c r="A76" s="9">
        <v>161</v>
      </c>
      <c r="B76" s="25" t="s">
        <v>87</v>
      </c>
      <c r="C76" s="45">
        <v>85</v>
      </c>
    </row>
    <row r="77" spans="1:3" x14ac:dyDescent="0.25">
      <c r="A77" s="9">
        <v>162</v>
      </c>
      <c r="B77" s="25" t="s">
        <v>87</v>
      </c>
      <c r="C77" s="45">
        <v>80</v>
      </c>
    </row>
    <row r="78" spans="1:3" x14ac:dyDescent="0.25">
      <c r="A78" s="9">
        <v>163</v>
      </c>
      <c r="B78" s="25" t="s">
        <v>87</v>
      </c>
      <c r="C78" s="45">
        <v>70</v>
      </c>
    </row>
    <row r="79" spans="1:3" x14ac:dyDescent="0.25">
      <c r="A79" s="9">
        <v>164</v>
      </c>
      <c r="B79" s="25" t="s">
        <v>87</v>
      </c>
      <c r="C79" s="45">
        <v>70</v>
      </c>
    </row>
    <row r="80" spans="1:3" x14ac:dyDescent="0.25">
      <c r="A80" s="9">
        <v>165</v>
      </c>
      <c r="B80" s="25" t="s">
        <v>87</v>
      </c>
      <c r="C80" s="45">
        <v>75</v>
      </c>
    </row>
    <row r="81" spans="1:8" x14ac:dyDescent="0.25">
      <c r="A81" s="9">
        <v>166</v>
      </c>
      <c r="B81" s="25" t="s">
        <v>87</v>
      </c>
      <c r="C81" s="45">
        <v>80</v>
      </c>
    </row>
    <row r="82" spans="1:8" x14ac:dyDescent="0.25">
      <c r="A82" s="9">
        <v>167</v>
      </c>
      <c r="B82" s="25" t="s">
        <v>87</v>
      </c>
      <c r="C82" s="45">
        <v>75</v>
      </c>
    </row>
    <row r="83" spans="1:8" x14ac:dyDescent="0.25">
      <c r="A83" s="9">
        <v>168</v>
      </c>
      <c r="B83" s="25" t="s">
        <v>87</v>
      </c>
      <c r="C83" s="45">
        <v>85</v>
      </c>
    </row>
    <row r="84" spans="1:8" x14ac:dyDescent="0.25">
      <c r="A84" s="9">
        <v>169</v>
      </c>
      <c r="B84" s="25" t="s">
        <v>87</v>
      </c>
      <c r="C84" s="45">
        <v>85</v>
      </c>
      <c r="H84" t="s">
        <v>99</v>
      </c>
    </row>
    <row r="85" spans="1:8" x14ac:dyDescent="0.25">
      <c r="A85" s="9">
        <v>170</v>
      </c>
      <c r="B85" s="25" t="s">
        <v>87</v>
      </c>
      <c r="C85" s="45">
        <v>75</v>
      </c>
    </row>
    <row r="86" spans="1:8" x14ac:dyDescent="0.25">
      <c r="A86" s="9">
        <v>171</v>
      </c>
      <c r="B86" s="25" t="s">
        <v>87</v>
      </c>
      <c r="C86" s="45">
        <v>75</v>
      </c>
    </row>
    <row r="87" spans="1:8" x14ac:dyDescent="0.25">
      <c r="A87" s="9">
        <v>172</v>
      </c>
      <c r="B87" s="25" t="s">
        <v>87</v>
      </c>
      <c r="C87" s="45">
        <v>80</v>
      </c>
    </row>
    <row r="88" spans="1:8" x14ac:dyDescent="0.25">
      <c r="A88" s="9">
        <v>173</v>
      </c>
      <c r="B88" s="25" t="s">
        <v>87</v>
      </c>
      <c r="C88" s="45">
        <v>80</v>
      </c>
    </row>
    <row r="89" spans="1:8" x14ac:dyDescent="0.25">
      <c r="A89" s="9">
        <v>174</v>
      </c>
      <c r="B89" s="25" t="s">
        <v>87</v>
      </c>
      <c r="C89" s="45">
        <v>65</v>
      </c>
    </row>
    <row r="90" spans="1:8" x14ac:dyDescent="0.25">
      <c r="A90" s="9">
        <v>175</v>
      </c>
      <c r="B90" s="25" t="s">
        <v>87</v>
      </c>
      <c r="C90" s="45">
        <v>75</v>
      </c>
    </row>
    <row r="91" spans="1:8" x14ac:dyDescent="0.25">
      <c r="A91" s="9">
        <v>176</v>
      </c>
      <c r="B91" s="25" t="s">
        <v>87</v>
      </c>
      <c r="C91" s="45">
        <v>80</v>
      </c>
    </row>
    <row r="92" spans="1:8" x14ac:dyDescent="0.25">
      <c r="A92" s="9">
        <v>177</v>
      </c>
      <c r="B92" s="25" t="s">
        <v>87</v>
      </c>
      <c r="C92" s="45">
        <v>90</v>
      </c>
    </row>
    <row r="93" spans="1:8" x14ac:dyDescent="0.25">
      <c r="A93" s="9" t="s">
        <v>104</v>
      </c>
      <c r="B93" s="25"/>
      <c r="C93" s="45"/>
    </row>
    <row r="94" spans="1:8" x14ac:dyDescent="0.25">
      <c r="A94" s="9">
        <v>225</v>
      </c>
      <c r="B94" s="25" t="s">
        <v>87</v>
      </c>
      <c r="C94" s="45">
        <v>90</v>
      </c>
    </row>
    <row r="95" spans="1:8" x14ac:dyDescent="0.25">
      <c r="A95" s="9">
        <v>226</v>
      </c>
      <c r="B95" s="25" t="s">
        <v>87</v>
      </c>
      <c r="C95" s="45">
        <v>80</v>
      </c>
    </row>
    <row r="96" spans="1:8" x14ac:dyDescent="0.25">
      <c r="A96" s="9">
        <v>227</v>
      </c>
      <c r="B96" s="25" t="s">
        <v>87</v>
      </c>
      <c r="C96" s="45">
        <v>85</v>
      </c>
    </row>
    <row r="97" spans="1:3" x14ac:dyDescent="0.25">
      <c r="A97" s="9">
        <v>228</v>
      </c>
      <c r="B97" s="25" t="s">
        <v>87</v>
      </c>
      <c r="C97" s="45">
        <v>90</v>
      </c>
    </row>
    <row r="98" spans="1:3" x14ac:dyDescent="0.25">
      <c r="A98" s="9">
        <v>229</v>
      </c>
      <c r="B98" s="25" t="s">
        <v>87</v>
      </c>
      <c r="C98" s="45">
        <v>80</v>
      </c>
    </row>
    <row r="99" spans="1:3" x14ac:dyDescent="0.25">
      <c r="A99" s="9">
        <v>230</v>
      </c>
      <c r="B99" s="25" t="s">
        <v>87</v>
      </c>
      <c r="C99" s="45">
        <v>80</v>
      </c>
    </row>
    <row r="100" spans="1:3" x14ac:dyDescent="0.25">
      <c r="A100" s="9">
        <v>231</v>
      </c>
      <c r="B100" s="25" t="s">
        <v>87</v>
      </c>
      <c r="C100" s="45" t="s">
        <v>89</v>
      </c>
    </row>
    <row r="101" spans="1:3" x14ac:dyDescent="0.25">
      <c r="A101" s="9">
        <v>232</v>
      </c>
      <c r="B101" s="25" t="s">
        <v>87</v>
      </c>
      <c r="C101" s="45" t="s">
        <v>89</v>
      </c>
    </row>
    <row r="102" spans="1:3" x14ac:dyDescent="0.25">
      <c r="A102" s="9">
        <v>233</v>
      </c>
      <c r="B102" s="25" t="s">
        <v>87</v>
      </c>
      <c r="C102" s="45" t="s">
        <v>89</v>
      </c>
    </row>
    <row r="103" spans="1:3" x14ac:dyDescent="0.25">
      <c r="A103" s="9">
        <v>234</v>
      </c>
      <c r="B103" s="25" t="s">
        <v>87</v>
      </c>
      <c r="C103" s="45">
        <v>75</v>
      </c>
    </row>
    <row r="104" spans="1:3" x14ac:dyDescent="0.25">
      <c r="A104" s="9">
        <v>235</v>
      </c>
      <c r="B104" s="25" t="s">
        <v>87</v>
      </c>
      <c r="C104" s="45">
        <v>75</v>
      </c>
    </row>
    <row r="105" spans="1:3" x14ac:dyDescent="0.25">
      <c r="A105" s="9">
        <v>236</v>
      </c>
      <c r="B105" s="25" t="s">
        <v>87</v>
      </c>
      <c r="C105" s="45" t="s">
        <v>89</v>
      </c>
    </row>
    <row r="106" spans="1:3" x14ac:dyDescent="0.25">
      <c r="A106" s="9">
        <v>237</v>
      </c>
      <c r="B106" s="25" t="s">
        <v>87</v>
      </c>
      <c r="C106" s="45" t="s">
        <v>89</v>
      </c>
    </row>
    <row r="107" spans="1:3" x14ac:dyDescent="0.25">
      <c r="A107" s="9">
        <v>238</v>
      </c>
      <c r="B107" s="25" t="s">
        <v>87</v>
      </c>
      <c r="C107" s="45">
        <v>50</v>
      </c>
    </row>
    <row r="108" spans="1:3" x14ac:dyDescent="0.25">
      <c r="A108" s="9">
        <v>239</v>
      </c>
      <c r="B108" s="25" t="s">
        <v>87</v>
      </c>
      <c r="C108" s="45">
        <v>70</v>
      </c>
    </row>
    <row r="109" spans="1:3" x14ac:dyDescent="0.25">
      <c r="A109" s="9">
        <v>240</v>
      </c>
      <c r="B109" s="25" t="s">
        <v>87</v>
      </c>
      <c r="C109" s="45" t="s">
        <v>89</v>
      </c>
    </row>
    <row r="110" spans="1:3" x14ac:dyDescent="0.25">
      <c r="A110" s="9">
        <v>241</v>
      </c>
      <c r="B110" s="25" t="s">
        <v>87</v>
      </c>
      <c r="C110" s="45">
        <v>80</v>
      </c>
    </row>
    <row r="111" spans="1:3" x14ac:dyDescent="0.25">
      <c r="A111" s="9">
        <v>242</v>
      </c>
      <c r="B111" s="25" t="s">
        <v>87</v>
      </c>
      <c r="C111" s="45">
        <v>70</v>
      </c>
    </row>
    <row r="112" spans="1:3" x14ac:dyDescent="0.25">
      <c r="A112" s="9">
        <v>243</v>
      </c>
      <c r="B112" s="25" t="s">
        <v>87</v>
      </c>
      <c r="C112" s="45">
        <v>75</v>
      </c>
    </row>
    <row r="113" spans="1:3" x14ac:dyDescent="0.25">
      <c r="A113" s="9">
        <v>244</v>
      </c>
      <c r="B113" s="25" t="s">
        <v>87</v>
      </c>
      <c r="C113" s="45">
        <v>80</v>
      </c>
    </row>
    <row r="114" spans="1:3" x14ac:dyDescent="0.25">
      <c r="A114" s="9">
        <v>245</v>
      </c>
      <c r="B114" s="25" t="s">
        <v>87</v>
      </c>
      <c r="C114" s="45">
        <v>70</v>
      </c>
    </row>
    <row r="115" spans="1:3" x14ac:dyDescent="0.25">
      <c r="A115" s="9">
        <v>246</v>
      </c>
      <c r="B115" s="25" t="s">
        <v>87</v>
      </c>
      <c r="C115" s="45">
        <v>80</v>
      </c>
    </row>
    <row r="116" spans="1:3" x14ac:dyDescent="0.25">
      <c r="A116" s="9">
        <v>247</v>
      </c>
      <c r="B116" s="25" t="s">
        <v>87</v>
      </c>
      <c r="C116" s="45">
        <v>80</v>
      </c>
    </row>
    <row r="117" spans="1:3" x14ac:dyDescent="0.25">
      <c r="A117" s="9">
        <v>248</v>
      </c>
      <c r="B117" s="25" t="s">
        <v>87</v>
      </c>
      <c r="C117" s="45">
        <v>80</v>
      </c>
    </row>
    <row r="118" spans="1:3" x14ac:dyDescent="0.25">
      <c r="A118" s="9">
        <v>249</v>
      </c>
      <c r="B118" s="25" t="s">
        <v>87</v>
      </c>
      <c r="C118" s="45">
        <v>75</v>
      </c>
    </row>
    <row r="119" spans="1:3" x14ac:dyDescent="0.25">
      <c r="A119" s="9">
        <v>250</v>
      </c>
      <c r="B119" s="25" t="s">
        <v>87</v>
      </c>
      <c r="C119" s="45">
        <v>70</v>
      </c>
    </row>
    <row r="120" spans="1:3" x14ac:dyDescent="0.25">
      <c r="A120" s="9">
        <v>251</v>
      </c>
      <c r="B120" s="25" t="s">
        <v>87</v>
      </c>
      <c r="C120" s="45">
        <v>70</v>
      </c>
    </row>
    <row r="121" spans="1:3" x14ac:dyDescent="0.25">
      <c r="A121" s="9">
        <v>252</v>
      </c>
      <c r="B121" s="25" t="s">
        <v>87</v>
      </c>
      <c r="C121" s="45">
        <v>60</v>
      </c>
    </row>
    <row r="122" spans="1:3" x14ac:dyDescent="0.25">
      <c r="A122" s="9">
        <v>253</v>
      </c>
      <c r="B122" s="25" t="s">
        <v>87</v>
      </c>
      <c r="C122" s="45">
        <v>50</v>
      </c>
    </row>
    <row r="123" spans="1:3" x14ac:dyDescent="0.25">
      <c r="A123" s="9">
        <v>254</v>
      </c>
      <c r="B123" s="25" t="s">
        <v>87</v>
      </c>
      <c r="C123" s="45">
        <v>70</v>
      </c>
    </row>
    <row r="124" spans="1:3" x14ac:dyDescent="0.25">
      <c r="A124" s="9">
        <v>255</v>
      </c>
      <c r="B124" s="25" t="s">
        <v>87</v>
      </c>
      <c r="C124" s="45">
        <v>85</v>
      </c>
    </row>
    <row r="125" spans="1:3" x14ac:dyDescent="0.25">
      <c r="A125" s="9">
        <v>256</v>
      </c>
      <c r="B125" s="25" t="s">
        <v>87</v>
      </c>
      <c r="C125" s="45">
        <v>85</v>
      </c>
    </row>
    <row r="126" spans="1:3" x14ac:dyDescent="0.25">
      <c r="A126" s="9">
        <v>257</v>
      </c>
      <c r="B126" s="25" t="s">
        <v>87</v>
      </c>
      <c r="C126" s="45">
        <v>65</v>
      </c>
    </row>
    <row r="127" spans="1:3" x14ac:dyDescent="0.25">
      <c r="A127" s="9">
        <v>258</v>
      </c>
      <c r="B127" s="25" t="s">
        <v>87</v>
      </c>
      <c r="C127" s="45">
        <v>85</v>
      </c>
    </row>
    <row r="128" spans="1:3" x14ac:dyDescent="0.25">
      <c r="A128" s="9">
        <v>259</v>
      </c>
      <c r="B128" s="25" t="s">
        <v>87</v>
      </c>
      <c r="C128" s="45">
        <v>80</v>
      </c>
    </row>
    <row r="129" spans="1:3" x14ac:dyDescent="0.25">
      <c r="A129" s="9">
        <v>260</v>
      </c>
      <c r="B129" s="25" t="s">
        <v>87</v>
      </c>
      <c r="C129" s="45">
        <v>75</v>
      </c>
    </row>
    <row r="130" spans="1:3" x14ac:dyDescent="0.25">
      <c r="A130" s="9">
        <v>261</v>
      </c>
      <c r="B130" s="25" t="s">
        <v>87</v>
      </c>
      <c r="C130" s="45">
        <v>80</v>
      </c>
    </row>
    <row r="131" spans="1:3" x14ac:dyDescent="0.25">
      <c r="A131" s="9">
        <v>262</v>
      </c>
      <c r="B131" s="25" t="s">
        <v>87</v>
      </c>
      <c r="C131" s="45">
        <v>85</v>
      </c>
    </row>
    <row r="132" spans="1:3" x14ac:dyDescent="0.25">
      <c r="A132" s="9">
        <v>263</v>
      </c>
      <c r="B132" s="25" t="s">
        <v>87</v>
      </c>
      <c r="C132" s="45">
        <v>75</v>
      </c>
    </row>
    <row r="133" spans="1:3" x14ac:dyDescent="0.25">
      <c r="A133" s="9">
        <v>264</v>
      </c>
      <c r="B133" s="25" t="s">
        <v>87</v>
      </c>
      <c r="C133" s="45">
        <v>70</v>
      </c>
    </row>
    <row r="134" spans="1:3" x14ac:dyDescent="0.25">
      <c r="A134" s="9">
        <v>265</v>
      </c>
      <c r="B134" s="25" t="s">
        <v>87</v>
      </c>
      <c r="C134" s="45">
        <v>85</v>
      </c>
    </row>
    <row r="135" spans="1:3" x14ac:dyDescent="0.25">
      <c r="A135" s="9">
        <v>266</v>
      </c>
      <c r="B135" s="25" t="s">
        <v>87</v>
      </c>
      <c r="C135" s="45" t="s">
        <v>89</v>
      </c>
    </row>
    <row r="136" spans="1:3" x14ac:dyDescent="0.25">
      <c r="A136" s="9">
        <v>267</v>
      </c>
      <c r="B136" s="25" t="s">
        <v>87</v>
      </c>
      <c r="C136" s="45">
        <v>90</v>
      </c>
    </row>
    <row r="137" spans="1:3" x14ac:dyDescent="0.25">
      <c r="A137" s="9">
        <v>268</v>
      </c>
      <c r="B137" s="25" t="s">
        <v>87</v>
      </c>
      <c r="C137" s="45">
        <v>75</v>
      </c>
    </row>
    <row r="138" spans="1:3" x14ac:dyDescent="0.25">
      <c r="A138" s="9">
        <v>269</v>
      </c>
      <c r="B138" s="25" t="s">
        <v>87</v>
      </c>
      <c r="C138" s="45">
        <v>55</v>
      </c>
    </row>
    <row r="139" spans="1:3" x14ac:dyDescent="0.25">
      <c r="A139" s="9">
        <v>270</v>
      </c>
      <c r="B139" s="25" t="s">
        <v>87</v>
      </c>
      <c r="C139" s="45">
        <v>85</v>
      </c>
    </row>
    <row r="140" spans="1:3" x14ac:dyDescent="0.25">
      <c r="A140" s="9">
        <v>271</v>
      </c>
      <c r="B140" s="25" t="s">
        <v>87</v>
      </c>
      <c r="C140" s="45">
        <v>75</v>
      </c>
    </row>
    <row r="141" spans="1:3" x14ac:dyDescent="0.25">
      <c r="A141" s="9">
        <v>272</v>
      </c>
      <c r="B141" s="25" t="s">
        <v>87</v>
      </c>
      <c r="C141" s="45">
        <v>75</v>
      </c>
    </row>
    <row r="142" spans="1:3" x14ac:dyDescent="0.25">
      <c r="A142" s="9">
        <v>273</v>
      </c>
      <c r="B142" s="25" t="s">
        <v>87</v>
      </c>
      <c r="C142" s="45">
        <v>75</v>
      </c>
    </row>
    <row r="143" spans="1:3" x14ac:dyDescent="0.25">
      <c r="A143" s="9">
        <v>274</v>
      </c>
      <c r="B143" s="25" t="s">
        <v>87</v>
      </c>
      <c r="C143" s="45" t="s">
        <v>104</v>
      </c>
    </row>
    <row r="144" spans="1:3" x14ac:dyDescent="0.25">
      <c r="A144" s="9"/>
      <c r="B144" s="25"/>
      <c r="C144" s="45"/>
    </row>
    <row r="145" spans="1:3" x14ac:dyDescent="0.25">
      <c r="A145" s="9"/>
      <c r="B145" s="25"/>
      <c r="C145" s="45"/>
    </row>
    <row r="146" spans="1:3" x14ac:dyDescent="0.25">
      <c r="A146" s="9"/>
      <c r="B146" s="25"/>
      <c r="C146" s="45"/>
    </row>
    <row r="147" spans="1:3" x14ac:dyDescent="0.25">
      <c r="A147" s="9"/>
      <c r="B147" s="25"/>
      <c r="C147" s="45"/>
    </row>
    <row r="148" spans="1:3" x14ac:dyDescent="0.25">
      <c r="A148" s="9"/>
      <c r="B148" s="25"/>
      <c r="C148" s="45"/>
    </row>
    <row r="149" spans="1:3" x14ac:dyDescent="0.25">
      <c r="A149" s="9"/>
      <c r="B149" s="25"/>
      <c r="C149" s="45"/>
    </row>
    <row r="150" spans="1:3" x14ac:dyDescent="0.25">
      <c r="A150" s="9"/>
      <c r="B150" s="25"/>
      <c r="C150" s="45"/>
    </row>
    <row r="151" spans="1:3" x14ac:dyDescent="0.25">
      <c r="A151" s="9"/>
      <c r="B151" s="25"/>
      <c r="C151" s="45"/>
    </row>
    <row r="152" spans="1:3" x14ac:dyDescent="0.25">
      <c r="A152" s="9"/>
      <c r="B152" s="25"/>
      <c r="C152" s="45"/>
    </row>
    <row r="153" spans="1:3" x14ac:dyDescent="0.25">
      <c r="A153" s="9"/>
      <c r="B153" s="25"/>
      <c r="C153" s="45"/>
    </row>
    <row r="154" spans="1:3" x14ac:dyDescent="0.25">
      <c r="A154" s="9"/>
      <c r="B154" s="25"/>
      <c r="C154" s="45"/>
    </row>
    <row r="155" spans="1:3" x14ac:dyDescent="0.25">
      <c r="A155" s="9"/>
      <c r="B155" s="25"/>
      <c r="C155" s="45"/>
    </row>
    <row r="156" spans="1:3" x14ac:dyDescent="0.25">
      <c r="A156" s="9"/>
      <c r="B156" s="25"/>
      <c r="C156" s="45"/>
    </row>
    <row r="157" spans="1:3" x14ac:dyDescent="0.25">
      <c r="A157" s="9"/>
      <c r="B157" s="25"/>
      <c r="C157" s="45"/>
    </row>
    <row r="158" spans="1:3" x14ac:dyDescent="0.25">
      <c r="A158" s="9"/>
      <c r="B158" s="25"/>
      <c r="C158" s="45"/>
    </row>
    <row r="159" spans="1:3" x14ac:dyDescent="0.25">
      <c r="A159" s="9"/>
      <c r="B159" s="25"/>
      <c r="C159" s="45"/>
    </row>
    <row r="160" spans="1:3" x14ac:dyDescent="0.25">
      <c r="A160" s="9"/>
      <c r="B160" s="25"/>
      <c r="C160" s="45"/>
    </row>
    <row r="161" spans="1:3" x14ac:dyDescent="0.25">
      <c r="A161" s="9"/>
      <c r="B161" s="25"/>
      <c r="C161" s="45"/>
    </row>
    <row r="162" spans="1:3" x14ac:dyDescent="0.25">
      <c r="A162" s="9"/>
      <c r="B162" s="25"/>
      <c r="C162" s="45"/>
    </row>
    <row r="163" spans="1:3" x14ac:dyDescent="0.25">
      <c r="A163" s="9"/>
      <c r="B163" s="25"/>
      <c r="C163" s="45"/>
    </row>
    <row r="164" spans="1:3" x14ac:dyDescent="0.25">
      <c r="A164" s="9"/>
      <c r="B164" s="25"/>
      <c r="C164" s="45"/>
    </row>
    <row r="165" spans="1:3" x14ac:dyDescent="0.25">
      <c r="A165" s="9"/>
      <c r="B165" s="25"/>
      <c r="C165" s="45"/>
    </row>
    <row r="166" spans="1:3" x14ac:dyDescent="0.25">
      <c r="A166" s="9"/>
      <c r="B166" s="25"/>
      <c r="C166" s="45"/>
    </row>
    <row r="167" spans="1:3" x14ac:dyDescent="0.25">
      <c r="A167" s="9"/>
      <c r="B167" s="25"/>
      <c r="C167" s="45"/>
    </row>
    <row r="168" spans="1:3" x14ac:dyDescent="0.25">
      <c r="A168" s="9"/>
      <c r="B168" s="25"/>
      <c r="C168" s="45"/>
    </row>
    <row r="169" spans="1:3" x14ac:dyDescent="0.25">
      <c r="A169" s="9"/>
      <c r="B169" s="25"/>
      <c r="C169" s="45"/>
    </row>
    <row r="170" spans="1:3" x14ac:dyDescent="0.25">
      <c r="A170" s="9"/>
      <c r="B170" s="25"/>
      <c r="C170" s="45"/>
    </row>
    <row r="171" spans="1:3" x14ac:dyDescent="0.25">
      <c r="A171" s="9"/>
      <c r="B171" s="25"/>
      <c r="C171" s="45"/>
    </row>
    <row r="172" spans="1:3" x14ac:dyDescent="0.25">
      <c r="A172" s="9"/>
      <c r="B172" s="25"/>
      <c r="C172" s="45"/>
    </row>
    <row r="173" spans="1:3" x14ac:dyDescent="0.25">
      <c r="A173" s="9"/>
      <c r="B173" s="25"/>
      <c r="C173" s="45"/>
    </row>
    <row r="174" spans="1:3" x14ac:dyDescent="0.25">
      <c r="A174" s="9"/>
      <c r="B174" s="25"/>
      <c r="C174" s="45"/>
    </row>
    <row r="175" spans="1:3" x14ac:dyDescent="0.25">
      <c r="A175" s="9"/>
      <c r="B175" s="25"/>
      <c r="C175" s="45"/>
    </row>
    <row r="176" spans="1:3" x14ac:dyDescent="0.25">
      <c r="A176" s="9"/>
      <c r="B176" s="25"/>
      <c r="C176" s="45"/>
    </row>
    <row r="177" spans="1:3" x14ac:dyDescent="0.25">
      <c r="A177" s="9"/>
      <c r="B177" s="25"/>
      <c r="C177" s="45"/>
    </row>
    <row r="178" spans="1:3" x14ac:dyDescent="0.25">
      <c r="A178" s="9"/>
      <c r="B178" s="25"/>
      <c r="C178" s="45"/>
    </row>
    <row r="179" spans="1:3" x14ac:dyDescent="0.25">
      <c r="A179" s="9"/>
      <c r="B179" s="25"/>
      <c r="C179" s="45"/>
    </row>
    <row r="180" spans="1:3" x14ac:dyDescent="0.25">
      <c r="A180" s="9"/>
      <c r="B180" s="25"/>
      <c r="C180" s="45"/>
    </row>
    <row r="181" spans="1:3" x14ac:dyDescent="0.25">
      <c r="A181" s="9"/>
      <c r="B181" s="25"/>
      <c r="C181" s="45"/>
    </row>
    <row r="182" spans="1:3" x14ac:dyDescent="0.25">
      <c r="A182" s="9"/>
      <c r="B182" s="25"/>
      <c r="C182" s="45"/>
    </row>
    <row r="183" spans="1:3" x14ac:dyDescent="0.25">
      <c r="A183" s="9"/>
      <c r="B183" s="25"/>
      <c r="C183" s="45"/>
    </row>
    <row r="184" spans="1:3" x14ac:dyDescent="0.25">
      <c r="A184" s="9"/>
      <c r="B184" s="25"/>
      <c r="C184" s="45"/>
    </row>
    <row r="185" spans="1:3" x14ac:dyDescent="0.25">
      <c r="A185" s="9"/>
      <c r="B185" s="25" t="s">
        <v>87</v>
      </c>
      <c r="C185" s="45"/>
    </row>
    <row r="186" spans="1:3" x14ac:dyDescent="0.25">
      <c r="A186" s="9"/>
      <c r="B186" s="25" t="s">
        <v>87</v>
      </c>
      <c r="C186" s="45"/>
    </row>
    <row r="187" spans="1:3" x14ac:dyDescent="0.25">
      <c r="A187" s="9"/>
      <c r="B187" s="25" t="s">
        <v>87</v>
      </c>
      <c r="C187" s="45"/>
    </row>
    <row r="188" spans="1:3" x14ac:dyDescent="0.25">
      <c r="A188" s="9"/>
      <c r="B188" s="25" t="s">
        <v>87</v>
      </c>
      <c r="C188" s="45"/>
    </row>
    <row r="189" spans="1:3" x14ac:dyDescent="0.25">
      <c r="A189" s="9"/>
      <c r="B189" s="25" t="s">
        <v>87</v>
      </c>
      <c r="C189" s="45"/>
    </row>
    <row r="190" spans="1:3" x14ac:dyDescent="0.25">
      <c r="A190" s="9"/>
      <c r="B190" s="25" t="s">
        <v>87</v>
      </c>
      <c r="C190" s="45"/>
    </row>
    <row r="191" spans="1:3" x14ac:dyDescent="0.25">
      <c r="A191" s="9"/>
      <c r="B191" s="25" t="s">
        <v>87</v>
      </c>
      <c r="C191" s="45"/>
    </row>
    <row r="192" spans="1:3" x14ac:dyDescent="0.25">
      <c r="A192" s="9"/>
      <c r="B192" s="25" t="s">
        <v>87</v>
      </c>
      <c r="C192" s="45"/>
    </row>
    <row r="193" spans="1:3" x14ac:dyDescent="0.25">
      <c r="A193" s="9"/>
      <c r="B193" s="25" t="s">
        <v>87</v>
      </c>
      <c r="C193" s="45"/>
    </row>
    <row r="194" spans="1:3" x14ac:dyDescent="0.25">
      <c r="A194" s="9"/>
      <c r="B194" s="25" t="s">
        <v>87</v>
      </c>
      <c r="C194" s="4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A261D-119C-4986-85C5-6AE51EA550F8}">
  <sheetPr>
    <tabColor theme="7" tint="0.59999389629810485"/>
  </sheetPr>
  <dimension ref="A1:H100"/>
  <sheetViews>
    <sheetView topLeftCell="A81" workbookViewId="0">
      <selection activeCell="F97" sqref="F97"/>
    </sheetView>
  </sheetViews>
  <sheetFormatPr defaultRowHeight="15" x14ac:dyDescent="0.25"/>
  <sheetData>
    <row r="1" spans="1:8" ht="17.25" x14ac:dyDescent="0.25">
      <c r="A1" s="34" t="s">
        <v>82</v>
      </c>
      <c r="B1" s="34" t="s">
        <v>83</v>
      </c>
      <c r="C1" s="34" t="s">
        <v>84</v>
      </c>
      <c r="F1" s="42" t="s">
        <v>98</v>
      </c>
      <c r="H1" s="43">
        <f>MIN(F:F)</f>
        <v>2.5699999999999932</v>
      </c>
    </row>
    <row r="2" spans="1:8" x14ac:dyDescent="0.25">
      <c r="A2" s="9">
        <v>1</v>
      </c>
      <c r="B2" s="9">
        <v>0</v>
      </c>
      <c r="C2" s="9">
        <v>6.35</v>
      </c>
      <c r="F2">
        <f>C3-C2</f>
        <v>3.1300000000000008</v>
      </c>
      <c r="H2" s="43">
        <f>MAX(F:F)</f>
        <v>3.5499999999999972</v>
      </c>
    </row>
    <row r="3" spans="1:8" x14ac:dyDescent="0.25">
      <c r="A3" s="9">
        <v>2</v>
      </c>
      <c r="B3" s="9">
        <f>C2</f>
        <v>6.35</v>
      </c>
      <c r="C3" s="9">
        <v>9.48</v>
      </c>
      <c r="F3">
        <f t="shared" ref="F3:F66" si="0">C4-C3</f>
        <v>3.4299999999999997</v>
      </c>
    </row>
    <row r="4" spans="1:8" x14ac:dyDescent="0.25">
      <c r="A4" s="9">
        <v>3</v>
      </c>
      <c r="B4" s="9">
        <f t="shared" ref="B4:B67" si="1">C3</f>
        <v>9.48</v>
      </c>
      <c r="C4" s="9">
        <v>12.91</v>
      </c>
      <c r="F4">
        <f t="shared" si="0"/>
        <v>2.8900000000000006</v>
      </c>
    </row>
    <row r="5" spans="1:8" x14ac:dyDescent="0.25">
      <c r="A5" s="9">
        <v>4</v>
      </c>
      <c r="B5" s="9">
        <f t="shared" si="1"/>
        <v>12.91</v>
      </c>
      <c r="C5" s="9">
        <v>15.8</v>
      </c>
      <c r="F5">
        <f t="shared" si="0"/>
        <v>3.2199999999999989</v>
      </c>
    </row>
    <row r="6" spans="1:8" x14ac:dyDescent="0.25">
      <c r="A6" s="9">
        <v>5</v>
      </c>
      <c r="B6" s="9">
        <f t="shared" si="1"/>
        <v>15.8</v>
      </c>
      <c r="C6" s="9">
        <v>19.02</v>
      </c>
      <c r="F6">
        <f t="shared" si="0"/>
        <v>3.0399999999999991</v>
      </c>
    </row>
    <row r="7" spans="1:8" x14ac:dyDescent="0.25">
      <c r="A7" s="9">
        <v>6</v>
      </c>
      <c r="B7" s="9">
        <f t="shared" si="1"/>
        <v>19.02</v>
      </c>
      <c r="C7" s="9">
        <v>22.06</v>
      </c>
      <c r="F7">
        <f t="shared" si="0"/>
        <v>3</v>
      </c>
    </row>
    <row r="8" spans="1:8" x14ac:dyDescent="0.25">
      <c r="A8" s="9">
        <v>7</v>
      </c>
      <c r="B8" s="9">
        <f t="shared" si="1"/>
        <v>22.06</v>
      </c>
      <c r="C8" s="9">
        <v>25.06</v>
      </c>
      <c r="F8">
        <f t="shared" si="0"/>
        <v>2.9600000000000009</v>
      </c>
    </row>
    <row r="9" spans="1:8" x14ac:dyDescent="0.25">
      <c r="A9" s="9">
        <v>8</v>
      </c>
      <c r="B9" s="9">
        <f t="shared" si="1"/>
        <v>25.06</v>
      </c>
      <c r="C9" s="9">
        <v>28.02</v>
      </c>
      <c r="F9">
        <f t="shared" si="0"/>
        <v>2.8300000000000018</v>
      </c>
    </row>
    <row r="10" spans="1:8" x14ac:dyDescent="0.25">
      <c r="A10" s="9">
        <v>9</v>
      </c>
      <c r="B10" s="9">
        <f t="shared" si="1"/>
        <v>28.02</v>
      </c>
      <c r="C10" s="9">
        <v>30.85</v>
      </c>
      <c r="F10">
        <f t="shared" si="0"/>
        <v>3.2199999999999989</v>
      </c>
    </row>
    <row r="11" spans="1:8" x14ac:dyDescent="0.25">
      <c r="A11" s="9">
        <v>10</v>
      </c>
      <c r="B11" s="9">
        <f t="shared" si="1"/>
        <v>30.85</v>
      </c>
      <c r="C11" s="9">
        <v>34.07</v>
      </c>
      <c r="F11">
        <f t="shared" si="0"/>
        <v>3.4200000000000017</v>
      </c>
    </row>
    <row r="12" spans="1:8" x14ac:dyDescent="0.25">
      <c r="A12" s="9">
        <v>11</v>
      </c>
      <c r="B12" s="9">
        <f t="shared" si="1"/>
        <v>34.07</v>
      </c>
      <c r="C12" s="9">
        <v>37.49</v>
      </c>
      <c r="F12">
        <f t="shared" si="0"/>
        <v>2.7999999999999972</v>
      </c>
    </row>
    <row r="13" spans="1:8" x14ac:dyDescent="0.25">
      <c r="A13" s="9">
        <v>12</v>
      </c>
      <c r="B13" s="9">
        <f t="shared" si="1"/>
        <v>37.49</v>
      </c>
      <c r="C13" s="9">
        <v>40.29</v>
      </c>
      <c r="F13">
        <f t="shared" si="0"/>
        <v>3.1600000000000037</v>
      </c>
    </row>
    <row r="14" spans="1:8" x14ac:dyDescent="0.25">
      <c r="A14" s="9">
        <v>13</v>
      </c>
      <c r="B14" s="9">
        <f t="shared" si="1"/>
        <v>40.29</v>
      </c>
      <c r="C14" s="9">
        <v>43.45</v>
      </c>
      <c r="F14">
        <f t="shared" si="0"/>
        <v>2.9499999999999957</v>
      </c>
    </row>
    <row r="15" spans="1:8" x14ac:dyDescent="0.25">
      <c r="A15" s="9">
        <v>14</v>
      </c>
      <c r="B15" s="9">
        <f t="shared" si="1"/>
        <v>43.45</v>
      </c>
      <c r="C15" s="9">
        <v>46.4</v>
      </c>
      <c r="F15">
        <f t="shared" si="0"/>
        <v>3.3800000000000026</v>
      </c>
    </row>
    <row r="16" spans="1:8" x14ac:dyDescent="0.25">
      <c r="A16" s="9">
        <v>15</v>
      </c>
      <c r="B16" s="9">
        <f t="shared" si="1"/>
        <v>46.4</v>
      </c>
      <c r="C16" s="9">
        <v>49.78</v>
      </c>
      <c r="F16">
        <f t="shared" si="0"/>
        <v>3.2899999999999991</v>
      </c>
    </row>
    <row r="17" spans="1:6" x14ac:dyDescent="0.25">
      <c r="A17" s="9">
        <v>16</v>
      </c>
      <c r="B17" s="9">
        <f t="shared" si="1"/>
        <v>49.78</v>
      </c>
      <c r="C17" s="9">
        <v>53.07</v>
      </c>
      <c r="F17">
        <f t="shared" si="0"/>
        <v>2.7100000000000009</v>
      </c>
    </row>
    <row r="18" spans="1:6" x14ac:dyDescent="0.25">
      <c r="A18" s="9">
        <v>17</v>
      </c>
      <c r="B18" s="9">
        <f t="shared" si="1"/>
        <v>53.07</v>
      </c>
      <c r="C18" s="9">
        <v>55.78</v>
      </c>
      <c r="F18">
        <f t="shared" si="0"/>
        <v>2.8500000000000014</v>
      </c>
    </row>
    <row r="19" spans="1:6" x14ac:dyDescent="0.25">
      <c r="A19" s="9">
        <v>18</v>
      </c>
      <c r="B19" s="9">
        <f t="shared" si="1"/>
        <v>55.78</v>
      </c>
      <c r="C19" s="9">
        <v>58.63</v>
      </c>
      <c r="F19">
        <f t="shared" si="0"/>
        <v>3.5499999999999972</v>
      </c>
    </row>
    <row r="20" spans="1:6" x14ac:dyDescent="0.25">
      <c r="A20" s="9">
        <v>19</v>
      </c>
      <c r="B20" s="9">
        <f t="shared" si="1"/>
        <v>58.63</v>
      </c>
      <c r="C20" s="9">
        <v>62.18</v>
      </c>
      <c r="F20">
        <f t="shared" si="0"/>
        <v>2.779999999999994</v>
      </c>
    </row>
    <row r="21" spans="1:6" x14ac:dyDescent="0.25">
      <c r="A21" s="9">
        <v>20</v>
      </c>
      <c r="B21" s="9">
        <f t="shared" si="1"/>
        <v>62.18</v>
      </c>
      <c r="C21" s="9">
        <v>64.959999999999994</v>
      </c>
      <c r="F21">
        <f t="shared" si="0"/>
        <v>3.0900000000000034</v>
      </c>
    </row>
    <row r="22" spans="1:6" x14ac:dyDescent="0.25">
      <c r="A22" s="9">
        <v>21</v>
      </c>
      <c r="B22" s="9">
        <f t="shared" si="1"/>
        <v>64.959999999999994</v>
      </c>
      <c r="C22" s="9">
        <v>68.05</v>
      </c>
      <c r="F22">
        <f t="shared" si="0"/>
        <v>3.1700000000000017</v>
      </c>
    </row>
    <row r="23" spans="1:6" x14ac:dyDescent="0.25">
      <c r="A23" s="9">
        <v>22</v>
      </c>
      <c r="B23" s="9">
        <f t="shared" si="1"/>
        <v>68.05</v>
      </c>
      <c r="C23" s="9">
        <v>71.22</v>
      </c>
      <c r="F23">
        <f t="shared" si="0"/>
        <v>3.019999999999996</v>
      </c>
    </row>
    <row r="24" spans="1:6" x14ac:dyDescent="0.25">
      <c r="A24" s="9">
        <v>23</v>
      </c>
      <c r="B24" s="9">
        <f t="shared" si="1"/>
        <v>71.22</v>
      </c>
      <c r="C24" s="9">
        <v>74.239999999999995</v>
      </c>
      <c r="F24">
        <f t="shared" si="0"/>
        <v>2.9900000000000091</v>
      </c>
    </row>
    <row r="25" spans="1:6" x14ac:dyDescent="0.25">
      <c r="A25" s="9">
        <v>24</v>
      </c>
      <c r="B25" s="9">
        <f t="shared" si="1"/>
        <v>74.239999999999995</v>
      </c>
      <c r="C25" s="9">
        <v>77.23</v>
      </c>
      <c r="F25">
        <f t="shared" si="0"/>
        <v>2.5699999999999932</v>
      </c>
    </row>
    <row r="26" spans="1:6" x14ac:dyDescent="0.25">
      <c r="A26" s="9">
        <v>25</v>
      </c>
      <c r="B26" s="9">
        <f t="shared" si="1"/>
        <v>77.23</v>
      </c>
      <c r="C26" s="9">
        <v>79.8</v>
      </c>
      <c r="F26">
        <f t="shared" si="0"/>
        <v>3.2000000000000028</v>
      </c>
    </row>
    <row r="27" spans="1:6" x14ac:dyDescent="0.25">
      <c r="A27" s="9">
        <v>26</v>
      </c>
      <c r="B27" s="9">
        <f t="shared" si="1"/>
        <v>79.8</v>
      </c>
      <c r="C27" s="9">
        <v>83</v>
      </c>
      <c r="F27">
        <f t="shared" si="0"/>
        <v>3.1700000000000017</v>
      </c>
    </row>
    <row r="28" spans="1:6" x14ac:dyDescent="0.25">
      <c r="A28" s="9">
        <v>27</v>
      </c>
      <c r="B28" s="9">
        <f t="shared" si="1"/>
        <v>83</v>
      </c>
      <c r="C28" s="9">
        <v>86.17</v>
      </c>
      <c r="F28">
        <f t="shared" si="0"/>
        <v>3.0900000000000034</v>
      </c>
    </row>
    <row r="29" spans="1:6" x14ac:dyDescent="0.25">
      <c r="A29" s="9">
        <v>28</v>
      </c>
      <c r="B29" s="9">
        <f t="shared" si="1"/>
        <v>86.17</v>
      </c>
      <c r="C29" s="9">
        <v>89.26</v>
      </c>
      <c r="F29">
        <f t="shared" si="0"/>
        <v>3.0099999999999909</v>
      </c>
    </row>
    <row r="30" spans="1:6" x14ac:dyDescent="0.25">
      <c r="A30" s="9">
        <v>29</v>
      </c>
      <c r="B30" s="9">
        <f t="shared" si="1"/>
        <v>89.26</v>
      </c>
      <c r="C30" s="9">
        <v>92.27</v>
      </c>
      <c r="F30">
        <f t="shared" si="0"/>
        <v>2.9900000000000091</v>
      </c>
    </row>
    <row r="31" spans="1:6" x14ac:dyDescent="0.25">
      <c r="A31" s="9">
        <v>30</v>
      </c>
      <c r="B31" s="9">
        <f t="shared" si="1"/>
        <v>92.27</v>
      </c>
      <c r="C31" s="9">
        <v>95.26</v>
      </c>
      <c r="F31">
        <f t="shared" si="0"/>
        <v>3.1899999999999977</v>
      </c>
    </row>
    <row r="32" spans="1:6" x14ac:dyDescent="0.25">
      <c r="A32" s="9">
        <v>31</v>
      </c>
      <c r="B32" s="9">
        <f t="shared" si="1"/>
        <v>95.26</v>
      </c>
      <c r="C32" s="9">
        <v>98.45</v>
      </c>
      <c r="F32">
        <f t="shared" si="0"/>
        <v>3.1499999999999915</v>
      </c>
    </row>
    <row r="33" spans="1:6" x14ac:dyDescent="0.25">
      <c r="A33" s="9">
        <v>32</v>
      </c>
      <c r="B33" s="9">
        <f t="shared" si="1"/>
        <v>98.45</v>
      </c>
      <c r="C33" s="9">
        <v>101.6</v>
      </c>
      <c r="F33">
        <f t="shared" si="0"/>
        <v>3.1800000000000068</v>
      </c>
    </row>
    <row r="34" spans="1:6" x14ac:dyDescent="0.25">
      <c r="A34" s="9">
        <v>33</v>
      </c>
      <c r="B34" s="9">
        <f t="shared" si="1"/>
        <v>101.6</v>
      </c>
      <c r="C34" s="9">
        <v>104.78</v>
      </c>
      <c r="F34">
        <f t="shared" si="0"/>
        <v>3.1799999999999926</v>
      </c>
    </row>
    <row r="35" spans="1:6" x14ac:dyDescent="0.25">
      <c r="A35" s="9">
        <v>34</v>
      </c>
      <c r="B35" s="9">
        <f t="shared" si="1"/>
        <v>104.78</v>
      </c>
      <c r="C35" s="9">
        <v>107.96</v>
      </c>
      <c r="F35">
        <f t="shared" si="0"/>
        <v>2.6800000000000068</v>
      </c>
    </row>
    <row r="36" spans="1:6" x14ac:dyDescent="0.25">
      <c r="A36" s="9">
        <v>35</v>
      </c>
      <c r="B36" s="9">
        <f t="shared" si="1"/>
        <v>107.96</v>
      </c>
      <c r="C36" s="9">
        <v>110.64</v>
      </c>
      <c r="F36">
        <f t="shared" si="0"/>
        <v>3.0400000000000063</v>
      </c>
    </row>
    <row r="37" spans="1:6" x14ac:dyDescent="0.25">
      <c r="A37" s="9">
        <v>36</v>
      </c>
      <c r="B37" s="9">
        <f t="shared" si="1"/>
        <v>110.64</v>
      </c>
      <c r="C37" s="9">
        <v>113.68</v>
      </c>
      <c r="F37">
        <f t="shared" si="0"/>
        <v>2.9699999999999989</v>
      </c>
    </row>
    <row r="38" spans="1:6" x14ac:dyDescent="0.25">
      <c r="A38" s="9">
        <v>37</v>
      </c>
      <c r="B38" s="9">
        <f t="shared" si="1"/>
        <v>113.68</v>
      </c>
      <c r="C38" s="9">
        <v>116.65</v>
      </c>
      <c r="F38">
        <f t="shared" si="0"/>
        <v>3.1699999999999875</v>
      </c>
    </row>
    <row r="39" spans="1:6" x14ac:dyDescent="0.25">
      <c r="A39" s="9">
        <v>38</v>
      </c>
      <c r="B39" s="9">
        <f t="shared" si="1"/>
        <v>116.65</v>
      </c>
      <c r="C39" s="9">
        <v>119.82</v>
      </c>
      <c r="F39">
        <f t="shared" si="0"/>
        <v>3.0500000000000114</v>
      </c>
    </row>
    <row r="40" spans="1:6" x14ac:dyDescent="0.25">
      <c r="A40" s="9">
        <v>39</v>
      </c>
      <c r="B40" s="9">
        <f t="shared" si="1"/>
        <v>119.82</v>
      </c>
      <c r="C40" s="9">
        <v>122.87</v>
      </c>
      <c r="F40">
        <f t="shared" si="0"/>
        <v>3.1999999999999886</v>
      </c>
    </row>
    <row r="41" spans="1:6" x14ac:dyDescent="0.25">
      <c r="A41" s="9">
        <v>40</v>
      </c>
      <c r="B41" s="9">
        <f t="shared" si="1"/>
        <v>122.87</v>
      </c>
      <c r="C41" s="9">
        <v>126.07</v>
      </c>
      <c r="F41">
        <f t="shared" si="0"/>
        <v>3.1299999999999955</v>
      </c>
    </row>
    <row r="42" spans="1:6" x14ac:dyDescent="0.25">
      <c r="A42" s="9">
        <v>41</v>
      </c>
      <c r="B42" s="9">
        <f t="shared" si="1"/>
        <v>126.07</v>
      </c>
      <c r="C42" s="9">
        <v>129.19999999999999</v>
      </c>
      <c r="F42">
        <f t="shared" si="0"/>
        <v>2.8500000000000227</v>
      </c>
    </row>
    <row r="43" spans="1:6" x14ac:dyDescent="0.25">
      <c r="A43" s="9">
        <v>42</v>
      </c>
      <c r="B43" s="9">
        <f t="shared" si="1"/>
        <v>129.19999999999999</v>
      </c>
      <c r="C43" s="9">
        <v>132.05000000000001</v>
      </c>
      <c r="F43">
        <f t="shared" si="0"/>
        <v>2.6699999999999875</v>
      </c>
    </row>
    <row r="44" spans="1:6" x14ac:dyDescent="0.25">
      <c r="A44" s="9">
        <v>43</v>
      </c>
      <c r="B44" s="9">
        <f t="shared" si="1"/>
        <v>132.05000000000001</v>
      </c>
      <c r="C44" s="9">
        <v>134.72</v>
      </c>
      <c r="F44">
        <f t="shared" si="0"/>
        <v>3.0500000000000114</v>
      </c>
    </row>
    <row r="45" spans="1:6" x14ac:dyDescent="0.25">
      <c r="A45" s="9">
        <v>44</v>
      </c>
      <c r="B45" s="9">
        <f t="shared" si="1"/>
        <v>134.72</v>
      </c>
      <c r="C45" s="9">
        <v>137.77000000000001</v>
      </c>
      <c r="F45">
        <f t="shared" si="0"/>
        <v>3.1299999999999955</v>
      </c>
    </row>
    <row r="46" spans="1:6" x14ac:dyDescent="0.25">
      <c r="A46" s="9">
        <v>45</v>
      </c>
      <c r="B46" s="9">
        <f t="shared" si="1"/>
        <v>137.77000000000001</v>
      </c>
      <c r="C46" s="9">
        <v>140.9</v>
      </c>
      <c r="F46">
        <f t="shared" si="0"/>
        <v>2.9199999999999875</v>
      </c>
    </row>
    <row r="47" spans="1:6" x14ac:dyDescent="0.25">
      <c r="A47" s="9">
        <v>46</v>
      </c>
      <c r="B47" s="9">
        <f t="shared" si="1"/>
        <v>140.9</v>
      </c>
      <c r="C47" s="9">
        <v>143.82</v>
      </c>
      <c r="F47">
        <f t="shared" si="0"/>
        <v>3.1400000000000148</v>
      </c>
    </row>
    <row r="48" spans="1:6" x14ac:dyDescent="0.25">
      <c r="A48" s="9">
        <v>47</v>
      </c>
      <c r="B48" s="9">
        <f t="shared" si="1"/>
        <v>143.82</v>
      </c>
      <c r="C48" s="9">
        <v>146.96</v>
      </c>
      <c r="F48">
        <f t="shared" si="0"/>
        <v>3.1299999999999955</v>
      </c>
    </row>
    <row r="49" spans="1:6" x14ac:dyDescent="0.25">
      <c r="A49" s="9">
        <v>48</v>
      </c>
      <c r="B49" s="9">
        <f t="shared" si="1"/>
        <v>146.96</v>
      </c>
      <c r="C49" s="9">
        <v>150.09</v>
      </c>
      <c r="F49">
        <f t="shared" si="0"/>
        <v>3.210000000000008</v>
      </c>
    </row>
    <row r="50" spans="1:6" x14ac:dyDescent="0.25">
      <c r="A50" s="9">
        <v>49</v>
      </c>
      <c r="B50" s="9">
        <f t="shared" si="1"/>
        <v>150.09</v>
      </c>
      <c r="C50" s="9">
        <v>153.30000000000001</v>
      </c>
      <c r="F50">
        <f t="shared" si="0"/>
        <v>2.7800000000000011</v>
      </c>
    </row>
    <row r="51" spans="1:6" x14ac:dyDescent="0.25">
      <c r="A51" s="9">
        <v>50</v>
      </c>
      <c r="B51" s="9">
        <f t="shared" si="1"/>
        <v>153.30000000000001</v>
      </c>
      <c r="C51" s="9">
        <v>156.08000000000001</v>
      </c>
      <c r="F51">
        <f t="shared" si="0"/>
        <v>3.0799999999999841</v>
      </c>
    </row>
    <row r="52" spans="1:6" x14ac:dyDescent="0.25">
      <c r="A52" s="9">
        <v>51</v>
      </c>
      <c r="B52" s="9">
        <f t="shared" si="1"/>
        <v>156.08000000000001</v>
      </c>
      <c r="C52" s="9">
        <v>159.16</v>
      </c>
      <c r="F52">
        <f t="shared" si="0"/>
        <v>3.2599999999999909</v>
      </c>
    </row>
    <row r="53" spans="1:6" x14ac:dyDescent="0.25">
      <c r="A53" s="9">
        <v>52</v>
      </c>
      <c r="B53" s="9">
        <f t="shared" si="1"/>
        <v>159.16</v>
      </c>
      <c r="C53" s="9">
        <v>162.41999999999999</v>
      </c>
      <c r="F53">
        <f t="shared" si="0"/>
        <v>2.9800000000000182</v>
      </c>
    </row>
    <row r="54" spans="1:6" x14ac:dyDescent="0.25">
      <c r="A54" s="9">
        <v>53</v>
      </c>
      <c r="B54" s="9">
        <f t="shared" si="1"/>
        <v>162.41999999999999</v>
      </c>
      <c r="C54" s="9">
        <v>165.4</v>
      </c>
      <c r="F54">
        <f t="shared" si="0"/>
        <v>2.8899999999999864</v>
      </c>
    </row>
    <row r="55" spans="1:6" x14ac:dyDescent="0.25">
      <c r="A55" s="9">
        <v>54</v>
      </c>
      <c r="B55" s="9">
        <f t="shared" si="1"/>
        <v>165.4</v>
      </c>
      <c r="C55" s="9">
        <v>168.29</v>
      </c>
      <c r="F55">
        <f t="shared" si="0"/>
        <v>3.3100000000000023</v>
      </c>
    </row>
    <row r="56" spans="1:6" x14ac:dyDescent="0.25">
      <c r="A56" s="9">
        <v>55</v>
      </c>
      <c r="B56" s="9">
        <f t="shared" si="1"/>
        <v>168.29</v>
      </c>
      <c r="C56" s="9">
        <v>171.6</v>
      </c>
      <c r="F56">
        <f t="shared" si="0"/>
        <v>3.1700000000000159</v>
      </c>
    </row>
    <row r="57" spans="1:6" x14ac:dyDescent="0.25">
      <c r="A57" s="9">
        <v>56</v>
      </c>
      <c r="B57" s="9">
        <f t="shared" si="1"/>
        <v>171.6</v>
      </c>
      <c r="C57" s="9">
        <v>174.77</v>
      </c>
      <c r="F57">
        <f t="shared" si="0"/>
        <v>3.1299999999999955</v>
      </c>
    </row>
    <row r="58" spans="1:6" x14ac:dyDescent="0.25">
      <c r="A58" s="9">
        <v>57</v>
      </c>
      <c r="B58" s="9">
        <f t="shared" si="1"/>
        <v>174.77</v>
      </c>
      <c r="C58" s="9">
        <v>177.9</v>
      </c>
      <c r="F58">
        <f t="shared" si="0"/>
        <v>3.0499999999999829</v>
      </c>
    </row>
    <row r="59" spans="1:6" x14ac:dyDescent="0.25">
      <c r="A59" s="9">
        <v>58</v>
      </c>
      <c r="B59" s="9">
        <f t="shared" si="1"/>
        <v>177.9</v>
      </c>
      <c r="C59" s="9">
        <v>180.95</v>
      </c>
      <c r="F59">
        <f t="shared" si="0"/>
        <v>3.4300000000000068</v>
      </c>
    </row>
    <row r="60" spans="1:6" x14ac:dyDescent="0.25">
      <c r="A60" s="9">
        <v>59</v>
      </c>
      <c r="B60" s="9">
        <f t="shared" si="1"/>
        <v>180.95</v>
      </c>
      <c r="C60" s="9">
        <v>184.38</v>
      </c>
      <c r="F60">
        <f t="shared" si="0"/>
        <v>3.0500000000000114</v>
      </c>
    </row>
    <row r="61" spans="1:6" x14ac:dyDescent="0.25">
      <c r="A61" s="9">
        <v>60</v>
      </c>
      <c r="B61" s="9">
        <f t="shared" si="1"/>
        <v>184.38</v>
      </c>
      <c r="C61" s="9">
        <v>187.43</v>
      </c>
      <c r="F61">
        <f t="shared" si="0"/>
        <v>3.1399999999999864</v>
      </c>
    </row>
    <row r="62" spans="1:6" x14ac:dyDescent="0.25">
      <c r="A62" s="9">
        <v>61</v>
      </c>
      <c r="B62" s="9">
        <f t="shared" si="1"/>
        <v>187.43</v>
      </c>
      <c r="C62" s="9">
        <v>190.57</v>
      </c>
      <c r="F62">
        <f t="shared" si="0"/>
        <v>3.0100000000000193</v>
      </c>
    </row>
    <row r="63" spans="1:6" x14ac:dyDescent="0.25">
      <c r="A63" s="9">
        <v>62</v>
      </c>
      <c r="B63" s="9">
        <f t="shared" si="1"/>
        <v>190.57</v>
      </c>
      <c r="C63" s="9">
        <v>193.58</v>
      </c>
      <c r="F63">
        <f t="shared" si="0"/>
        <v>3.25</v>
      </c>
    </row>
    <row r="64" spans="1:6" x14ac:dyDescent="0.25">
      <c r="A64" s="9">
        <v>63</v>
      </c>
      <c r="B64" s="9">
        <f t="shared" si="1"/>
        <v>193.58</v>
      </c>
      <c r="C64" s="9">
        <v>196.83</v>
      </c>
      <c r="F64">
        <f t="shared" si="0"/>
        <v>3.1699999999999875</v>
      </c>
    </row>
    <row r="65" spans="1:6" x14ac:dyDescent="0.25">
      <c r="A65" s="9">
        <v>64</v>
      </c>
      <c r="B65" s="9">
        <f t="shared" si="1"/>
        <v>196.83</v>
      </c>
      <c r="C65" s="9">
        <v>200</v>
      </c>
      <c r="F65">
        <f t="shared" si="0"/>
        <v>3.2299999999999898</v>
      </c>
    </row>
    <row r="66" spans="1:6" x14ac:dyDescent="0.25">
      <c r="A66" s="9">
        <v>65</v>
      </c>
      <c r="B66" s="9">
        <f t="shared" si="1"/>
        <v>200</v>
      </c>
      <c r="C66" s="9">
        <v>203.23</v>
      </c>
      <c r="F66">
        <f t="shared" si="0"/>
        <v>3.4099999999999966</v>
      </c>
    </row>
    <row r="67" spans="1:6" x14ac:dyDescent="0.25">
      <c r="A67" s="9">
        <v>66</v>
      </c>
      <c r="B67" s="9">
        <f t="shared" si="1"/>
        <v>203.23</v>
      </c>
      <c r="C67" s="9">
        <v>206.64</v>
      </c>
      <c r="F67">
        <f t="shared" ref="F67:F93" si="2">C68-C67</f>
        <v>3.1000000000000227</v>
      </c>
    </row>
    <row r="68" spans="1:6" x14ac:dyDescent="0.25">
      <c r="A68" s="9">
        <v>67</v>
      </c>
      <c r="B68" s="9">
        <f t="shared" ref="B68:B94" si="3">C67</f>
        <v>206.64</v>
      </c>
      <c r="C68" s="9">
        <v>209.74</v>
      </c>
      <c r="F68">
        <f t="shared" si="2"/>
        <v>3.1099999999999852</v>
      </c>
    </row>
    <row r="69" spans="1:6" x14ac:dyDescent="0.25">
      <c r="A69" s="9">
        <v>68</v>
      </c>
      <c r="B69" s="9">
        <f t="shared" si="3"/>
        <v>209.74</v>
      </c>
      <c r="C69" s="9">
        <v>212.85</v>
      </c>
      <c r="F69">
        <f t="shared" si="2"/>
        <v>3.1500000000000057</v>
      </c>
    </row>
    <row r="70" spans="1:6" x14ac:dyDescent="0.25">
      <c r="A70" s="9">
        <v>69</v>
      </c>
      <c r="B70" s="9">
        <f t="shared" si="3"/>
        <v>212.85</v>
      </c>
      <c r="C70" s="9">
        <v>216</v>
      </c>
      <c r="F70">
        <f t="shared" si="2"/>
        <v>3.0900000000000034</v>
      </c>
    </row>
    <row r="71" spans="1:6" x14ac:dyDescent="0.25">
      <c r="A71" s="9">
        <v>70</v>
      </c>
      <c r="B71" s="9">
        <f t="shared" si="3"/>
        <v>216</v>
      </c>
      <c r="C71" s="9">
        <v>219.09</v>
      </c>
      <c r="F71">
        <f t="shared" si="2"/>
        <v>3.1500000000000057</v>
      </c>
    </row>
    <row r="72" spans="1:6" x14ac:dyDescent="0.25">
      <c r="A72" s="9">
        <v>71</v>
      </c>
      <c r="B72" s="9">
        <f t="shared" si="3"/>
        <v>219.09</v>
      </c>
      <c r="C72" s="9">
        <v>222.24</v>
      </c>
      <c r="F72">
        <f t="shared" si="2"/>
        <v>3.289999999999992</v>
      </c>
    </row>
    <row r="73" spans="1:6" x14ac:dyDescent="0.25">
      <c r="A73" s="9">
        <v>72</v>
      </c>
      <c r="B73" s="9">
        <f t="shared" si="3"/>
        <v>222.24</v>
      </c>
      <c r="C73" s="9">
        <v>225.53</v>
      </c>
      <c r="F73">
        <f t="shared" si="2"/>
        <v>3.3400000000000034</v>
      </c>
    </row>
    <row r="74" spans="1:6" x14ac:dyDescent="0.25">
      <c r="A74" s="9">
        <v>73</v>
      </c>
      <c r="B74" s="9">
        <f t="shared" si="3"/>
        <v>225.53</v>
      </c>
      <c r="C74" s="9">
        <v>228.87</v>
      </c>
      <c r="F74">
        <f t="shared" si="2"/>
        <v>3.289999999999992</v>
      </c>
    </row>
    <row r="75" spans="1:6" x14ac:dyDescent="0.25">
      <c r="A75" s="9">
        <v>74</v>
      </c>
      <c r="B75" s="9">
        <f t="shared" si="3"/>
        <v>228.87</v>
      </c>
      <c r="C75" s="9">
        <v>232.16</v>
      </c>
      <c r="F75">
        <f t="shared" si="2"/>
        <v>3.2599999999999909</v>
      </c>
    </row>
    <row r="76" spans="1:6" x14ac:dyDescent="0.25">
      <c r="A76" s="9">
        <v>75</v>
      </c>
      <c r="B76" s="9">
        <f t="shared" si="3"/>
        <v>232.16</v>
      </c>
      <c r="C76" s="9">
        <v>235.42</v>
      </c>
      <c r="F76">
        <f t="shared" si="2"/>
        <v>3.1800000000000068</v>
      </c>
    </row>
    <row r="77" spans="1:6" x14ac:dyDescent="0.25">
      <c r="A77" s="9">
        <v>76</v>
      </c>
      <c r="B77" s="9">
        <f t="shared" si="3"/>
        <v>235.42</v>
      </c>
      <c r="C77" s="9">
        <v>238.6</v>
      </c>
      <c r="F77">
        <f t="shared" si="2"/>
        <v>3.2300000000000182</v>
      </c>
    </row>
    <row r="78" spans="1:6" x14ac:dyDescent="0.25">
      <c r="A78" s="9">
        <v>77</v>
      </c>
      <c r="B78" s="9">
        <f t="shared" si="3"/>
        <v>238.6</v>
      </c>
      <c r="C78" s="9">
        <v>241.83</v>
      </c>
      <c r="F78">
        <f t="shared" si="2"/>
        <v>3.1999999999999886</v>
      </c>
    </row>
    <row r="79" spans="1:6" x14ac:dyDescent="0.25">
      <c r="A79" s="9">
        <v>78</v>
      </c>
      <c r="B79" s="9">
        <f t="shared" si="3"/>
        <v>241.83</v>
      </c>
      <c r="C79" s="9">
        <v>245.03</v>
      </c>
      <c r="F79">
        <f t="shared" si="2"/>
        <v>3.4499999999999886</v>
      </c>
    </row>
    <row r="80" spans="1:6" x14ac:dyDescent="0.25">
      <c r="A80" s="9">
        <v>79</v>
      </c>
      <c r="B80" s="9">
        <f t="shared" si="3"/>
        <v>245.03</v>
      </c>
      <c r="C80" s="9">
        <v>248.48</v>
      </c>
      <c r="F80">
        <f t="shared" si="2"/>
        <v>3.1200000000000045</v>
      </c>
    </row>
    <row r="81" spans="1:6" x14ac:dyDescent="0.25">
      <c r="A81" s="9">
        <v>80</v>
      </c>
      <c r="B81" s="9">
        <f t="shared" si="3"/>
        <v>248.48</v>
      </c>
      <c r="C81" s="9">
        <v>251.6</v>
      </c>
      <c r="F81">
        <f t="shared" si="2"/>
        <v>3.289999999999992</v>
      </c>
    </row>
    <row r="82" spans="1:6" x14ac:dyDescent="0.25">
      <c r="A82" s="9">
        <v>81</v>
      </c>
      <c r="B82" s="9">
        <f t="shared" si="3"/>
        <v>251.6</v>
      </c>
      <c r="C82" s="9">
        <v>254.89</v>
      </c>
      <c r="F82">
        <f t="shared" si="2"/>
        <v>3.3300000000000409</v>
      </c>
    </row>
    <row r="83" spans="1:6" x14ac:dyDescent="0.25">
      <c r="A83" s="9">
        <v>82</v>
      </c>
      <c r="B83" s="9">
        <f t="shared" si="3"/>
        <v>254.89</v>
      </c>
      <c r="C83" s="9">
        <v>258.22000000000003</v>
      </c>
      <c r="F83">
        <f t="shared" si="2"/>
        <v>3.3199999999999932</v>
      </c>
    </row>
    <row r="84" spans="1:6" x14ac:dyDescent="0.25">
      <c r="A84" s="9">
        <v>83</v>
      </c>
      <c r="B84" s="9">
        <f t="shared" si="3"/>
        <v>258.22000000000003</v>
      </c>
      <c r="C84" s="9">
        <v>261.54000000000002</v>
      </c>
      <c r="F84">
        <f t="shared" si="2"/>
        <v>3.0600000000000023</v>
      </c>
    </row>
    <row r="85" spans="1:6" x14ac:dyDescent="0.25">
      <c r="A85" s="9">
        <v>84</v>
      </c>
      <c r="B85" s="9">
        <f t="shared" si="3"/>
        <v>261.54000000000002</v>
      </c>
      <c r="C85" s="9">
        <v>264.60000000000002</v>
      </c>
      <c r="F85">
        <f t="shared" si="2"/>
        <v>2.6200000000000045</v>
      </c>
    </row>
    <row r="86" spans="1:6" x14ac:dyDescent="0.25">
      <c r="A86" s="9">
        <v>85</v>
      </c>
      <c r="B86" s="9">
        <f t="shared" si="3"/>
        <v>264.60000000000002</v>
      </c>
      <c r="C86" s="9">
        <v>267.22000000000003</v>
      </c>
      <c r="F86">
        <f t="shared" si="2"/>
        <v>3.25</v>
      </c>
    </row>
    <row r="87" spans="1:6" x14ac:dyDescent="0.25">
      <c r="A87" s="9">
        <v>86</v>
      </c>
      <c r="B87" s="9">
        <f t="shared" si="3"/>
        <v>267.22000000000003</v>
      </c>
      <c r="C87" s="9">
        <v>270.47000000000003</v>
      </c>
      <c r="F87">
        <f t="shared" si="2"/>
        <v>3.25</v>
      </c>
    </row>
    <row r="88" spans="1:6" x14ac:dyDescent="0.25">
      <c r="A88" s="9">
        <v>87</v>
      </c>
      <c r="B88" s="9">
        <f t="shared" si="3"/>
        <v>270.47000000000003</v>
      </c>
      <c r="C88" s="9">
        <v>273.72000000000003</v>
      </c>
      <c r="F88">
        <f t="shared" si="2"/>
        <v>3.1299999999999955</v>
      </c>
    </row>
    <row r="89" spans="1:6" x14ac:dyDescent="0.25">
      <c r="A89" s="9">
        <v>88</v>
      </c>
      <c r="B89" s="9">
        <f t="shared" si="3"/>
        <v>273.72000000000003</v>
      </c>
      <c r="C89" s="9">
        <v>276.85000000000002</v>
      </c>
      <c r="F89">
        <f t="shared" si="2"/>
        <v>3.0099999999999909</v>
      </c>
    </row>
    <row r="90" spans="1:6" x14ac:dyDescent="0.25">
      <c r="A90" s="9">
        <v>89</v>
      </c>
      <c r="B90" s="9">
        <f t="shared" si="3"/>
        <v>276.85000000000002</v>
      </c>
      <c r="C90" s="9">
        <v>279.86</v>
      </c>
      <c r="F90">
        <f t="shared" si="2"/>
        <v>3.2599999999999909</v>
      </c>
    </row>
    <row r="91" spans="1:6" x14ac:dyDescent="0.25">
      <c r="A91" s="9">
        <v>90</v>
      </c>
      <c r="B91" s="9">
        <f t="shared" si="3"/>
        <v>279.86</v>
      </c>
      <c r="C91" s="9">
        <v>283.12</v>
      </c>
      <c r="F91">
        <f t="shared" si="2"/>
        <v>3.0600000000000023</v>
      </c>
    </row>
    <row r="92" spans="1:6" x14ac:dyDescent="0.25">
      <c r="A92" s="9">
        <v>91</v>
      </c>
      <c r="B92" s="9">
        <f t="shared" si="3"/>
        <v>283.12</v>
      </c>
      <c r="C92" s="9">
        <v>286.18</v>
      </c>
      <c r="F92">
        <f t="shared" si="2"/>
        <v>3.2900000000000205</v>
      </c>
    </row>
    <row r="93" spans="1:6" x14ac:dyDescent="0.25">
      <c r="A93" s="9">
        <v>92</v>
      </c>
      <c r="B93" s="9">
        <f t="shared" si="3"/>
        <v>286.18</v>
      </c>
      <c r="C93" s="9">
        <v>289.47000000000003</v>
      </c>
      <c r="F93">
        <f t="shared" si="2"/>
        <v>3.1299999999999955</v>
      </c>
    </row>
    <row r="94" spans="1:6" x14ac:dyDescent="0.25">
      <c r="A94" s="9">
        <v>93</v>
      </c>
      <c r="B94" s="9">
        <f t="shared" si="3"/>
        <v>289.47000000000003</v>
      </c>
      <c r="C94" s="9">
        <v>292.60000000000002</v>
      </c>
      <c r="D94" t="s">
        <v>105</v>
      </c>
    </row>
    <row r="95" spans="1:6" x14ac:dyDescent="0.25">
      <c r="A95" s="9"/>
      <c r="B95" s="9"/>
      <c r="C95" s="9"/>
    </row>
    <row r="96" spans="1:6" x14ac:dyDescent="0.25">
      <c r="A96" s="9"/>
      <c r="B96" s="9"/>
      <c r="C96" s="9"/>
    </row>
    <row r="97" spans="1:3" x14ac:dyDescent="0.25">
      <c r="A97" s="9"/>
      <c r="B97" s="9"/>
      <c r="C97" s="9"/>
    </row>
    <row r="98" spans="1:3" x14ac:dyDescent="0.25">
      <c r="A98" s="9"/>
      <c r="B98" s="9"/>
      <c r="C98" s="9"/>
    </row>
    <row r="99" spans="1:3" x14ac:dyDescent="0.25">
      <c r="A99" s="9"/>
      <c r="B99" s="9"/>
      <c r="C99" s="9"/>
    </row>
    <row r="100" spans="1:3" x14ac:dyDescent="0.25">
      <c r="A100" s="9"/>
      <c r="B100" s="9"/>
      <c r="C100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451E-1A68-4C64-9754-EB0567B65191}">
  <sheetPr>
    <tabColor theme="7" tint="0.59999389629810485"/>
  </sheetPr>
  <dimension ref="A1:K44"/>
  <sheetViews>
    <sheetView zoomScale="94" workbookViewId="0">
      <selection activeCell="G21" sqref="G21"/>
    </sheetView>
  </sheetViews>
  <sheetFormatPr defaultRowHeight="15" x14ac:dyDescent="0.25"/>
  <cols>
    <col min="1" max="2" width="10.42578125" bestFit="1" customWidth="1"/>
    <col min="3" max="3" width="7.7109375" bestFit="1" customWidth="1"/>
    <col min="4" max="4" width="30.28515625" customWidth="1"/>
    <col min="5" max="5" width="18.5703125" bestFit="1" customWidth="1"/>
    <col min="6" max="6" width="15.42578125" bestFit="1" customWidth="1"/>
    <col min="7" max="7" width="16.42578125" bestFit="1" customWidth="1"/>
    <col min="8" max="8" width="20.85546875" bestFit="1" customWidth="1"/>
    <col min="9" max="9" width="8.85546875" customWidth="1"/>
    <col min="10" max="10" width="12.7109375" customWidth="1"/>
    <col min="11" max="11" width="11.28515625" customWidth="1"/>
    <col min="14" max="14" width="29.7109375" customWidth="1"/>
  </cols>
  <sheetData>
    <row r="1" spans="1:11" ht="18" thickBot="1" x14ac:dyDescent="0.3">
      <c r="A1" s="1" t="s">
        <v>1</v>
      </c>
      <c r="B1" s="3" t="s">
        <v>2</v>
      </c>
      <c r="C1" s="3" t="s">
        <v>3</v>
      </c>
      <c r="D1" s="2" t="s">
        <v>33</v>
      </c>
      <c r="E1" s="13" t="s">
        <v>37</v>
      </c>
      <c r="F1" s="4" t="s">
        <v>38</v>
      </c>
      <c r="G1" s="5" t="s">
        <v>39</v>
      </c>
      <c r="H1" s="7" t="s">
        <v>40</v>
      </c>
      <c r="I1" s="6" t="s">
        <v>36</v>
      </c>
      <c r="J1" s="6" t="s">
        <v>35</v>
      </c>
      <c r="K1" s="7" t="s">
        <v>34</v>
      </c>
    </row>
    <row r="2" spans="1:11" x14ac:dyDescent="0.25">
      <c r="A2" s="11"/>
      <c r="B2" s="10">
        <v>18.5</v>
      </c>
      <c r="C2" s="11">
        <v>18.614999999999998</v>
      </c>
      <c r="D2" s="10"/>
      <c r="E2" s="9">
        <f t="shared" ref="E2:E7" si="0">(C2-B2)*100</f>
        <v>11.499999999999844</v>
      </c>
      <c r="F2" s="12">
        <v>6.35</v>
      </c>
      <c r="G2" s="14">
        <v>960</v>
      </c>
      <c r="H2" s="14">
        <v>607</v>
      </c>
      <c r="I2" s="14">
        <f>(E2*((F2/2)*(F2/2))*3.14159)</f>
        <v>364.19569297812006</v>
      </c>
      <c r="J2" s="14">
        <f>G2/I2</f>
        <v>2.6359455054227516</v>
      </c>
      <c r="K2" s="12">
        <f>(G2/(G2-H2))</f>
        <v>2.7195467422096318</v>
      </c>
    </row>
    <row r="3" spans="1:11" x14ac:dyDescent="0.25">
      <c r="A3" s="9"/>
      <c r="B3" s="9">
        <v>64.45</v>
      </c>
      <c r="C3" s="9">
        <v>64.625</v>
      </c>
      <c r="D3" s="9"/>
      <c r="E3" s="9">
        <f t="shared" si="0"/>
        <v>17.499999999999716</v>
      </c>
      <c r="F3" s="9">
        <v>6.35</v>
      </c>
      <c r="G3" s="9">
        <v>1946</v>
      </c>
      <c r="H3" s="9">
        <v>1403</v>
      </c>
      <c r="I3" s="9">
        <f t="shared" ref="I3:I38" si="1">(E3*((F3/2)*(F3/2))*3.14159)</f>
        <v>554.21083714061592</v>
      </c>
      <c r="J3" s="9">
        <f t="shared" ref="J3:J38" si="2">G3/I3</f>
        <v>3.5112990753485671</v>
      </c>
      <c r="K3" s="9">
        <f t="shared" ref="K3:K38" si="3">(G3/(G3-H3))</f>
        <v>3.583793738489871</v>
      </c>
    </row>
    <row r="4" spans="1:11" x14ac:dyDescent="0.25">
      <c r="A4" s="9"/>
      <c r="B4" s="9">
        <v>65.16</v>
      </c>
      <c r="C4" s="9">
        <v>65.27</v>
      </c>
      <c r="D4" s="9"/>
      <c r="E4" s="9">
        <f t="shared" si="0"/>
        <v>10.999999999999943</v>
      </c>
      <c r="F4" s="9">
        <v>6.35</v>
      </c>
      <c r="G4" s="9">
        <v>1340</v>
      </c>
      <c r="H4" s="9">
        <v>979</v>
      </c>
      <c r="I4" s="9">
        <f t="shared" si="1"/>
        <v>348.36109763124819</v>
      </c>
      <c r="J4" s="9">
        <f t="shared" si="2"/>
        <v>3.8465833559246465</v>
      </c>
      <c r="K4" s="9">
        <f t="shared" si="3"/>
        <v>3.7119113573407203</v>
      </c>
    </row>
    <row r="5" spans="1:11" x14ac:dyDescent="0.25">
      <c r="A5" s="9"/>
      <c r="B5" s="9">
        <v>66.58</v>
      </c>
      <c r="C5" s="9">
        <v>66.75</v>
      </c>
      <c r="D5" s="9"/>
      <c r="E5" s="9">
        <f t="shared" si="0"/>
        <v>17.000000000000171</v>
      </c>
      <c r="F5" s="9">
        <v>6.35</v>
      </c>
      <c r="G5" s="9">
        <v>1753</v>
      </c>
      <c r="H5" s="9">
        <v>1228</v>
      </c>
      <c r="I5" s="9">
        <f t="shared" si="1"/>
        <v>538.37624179375541</v>
      </c>
      <c r="J5" s="9">
        <f t="shared" si="2"/>
        <v>3.2560872191524943</v>
      </c>
      <c r="K5" s="9">
        <f t="shared" si="3"/>
        <v>3.3390476190476193</v>
      </c>
    </row>
    <row r="6" spans="1:11" x14ac:dyDescent="0.25">
      <c r="A6" s="9"/>
      <c r="B6" s="9">
        <v>73.825000000000003</v>
      </c>
      <c r="C6" s="9">
        <v>73.94</v>
      </c>
      <c r="D6" s="9"/>
      <c r="E6" s="9">
        <f t="shared" si="0"/>
        <v>11.499999999999488</v>
      </c>
      <c r="F6" s="9">
        <v>6.35</v>
      </c>
      <c r="G6" s="9">
        <v>1189</v>
      </c>
      <c r="H6" s="9">
        <v>820</v>
      </c>
      <c r="I6" s="9">
        <f t="shared" si="1"/>
        <v>364.19569297810881</v>
      </c>
      <c r="J6" s="9">
        <f t="shared" si="2"/>
        <v>3.2647283395289048</v>
      </c>
      <c r="K6" s="9">
        <f t="shared" si="3"/>
        <v>3.2222222222222223</v>
      </c>
    </row>
    <row r="7" spans="1:11" x14ac:dyDescent="0.25">
      <c r="A7" s="9"/>
      <c r="B7" s="9">
        <v>83.504999999999995</v>
      </c>
      <c r="C7" s="9">
        <v>83.66</v>
      </c>
      <c r="D7" s="9"/>
      <c r="E7" s="9">
        <f t="shared" si="0"/>
        <v>15.500000000000114</v>
      </c>
      <c r="F7" s="9">
        <v>6.35</v>
      </c>
      <c r="G7" s="9">
        <v>1407</v>
      </c>
      <c r="H7" s="9">
        <v>908</v>
      </c>
      <c r="I7" s="9">
        <f t="shared" si="1"/>
        <v>490.87245575312852</v>
      </c>
      <c r="J7" s="9">
        <f t="shared" si="2"/>
        <v>2.8663250168341365</v>
      </c>
      <c r="K7" s="9">
        <f t="shared" si="3"/>
        <v>2.8196392785571143</v>
      </c>
    </row>
    <row r="8" spans="1:11" x14ac:dyDescent="0.25">
      <c r="A8" s="9"/>
      <c r="B8" s="9">
        <v>86.48</v>
      </c>
      <c r="C8" s="9">
        <v>86.64</v>
      </c>
      <c r="D8" s="9"/>
      <c r="E8" s="9">
        <f>(C8-B8)*100</f>
        <v>15.999999999999659</v>
      </c>
      <c r="F8" s="9">
        <v>6.35</v>
      </c>
      <c r="G8" s="9">
        <v>1422</v>
      </c>
      <c r="H8" s="9">
        <v>918</v>
      </c>
      <c r="I8" s="9">
        <f t="shared" si="1"/>
        <v>506.70705109998914</v>
      </c>
      <c r="J8" s="9">
        <f t="shared" si="2"/>
        <v>2.8063552636835025</v>
      </c>
      <c r="K8" s="9">
        <f t="shared" si="3"/>
        <v>2.8214285714285716</v>
      </c>
    </row>
    <row r="9" spans="1:11" x14ac:dyDescent="0.25">
      <c r="A9" s="9"/>
      <c r="B9" s="9">
        <v>94.85</v>
      </c>
      <c r="C9" s="9">
        <v>94.995000000000005</v>
      </c>
      <c r="D9" s="9"/>
      <c r="E9" s="9">
        <f t="shared" ref="E9:E38" si="4">(C9-B9)*100</f>
        <v>14.500000000001023</v>
      </c>
      <c r="F9" s="9">
        <v>6.35</v>
      </c>
      <c r="G9" s="9">
        <v>1317</v>
      </c>
      <c r="H9" s="9">
        <v>851</v>
      </c>
      <c r="I9" s="9">
        <f t="shared" si="1"/>
        <v>459.20326505940739</v>
      </c>
      <c r="J9" s="9">
        <f t="shared" si="2"/>
        <v>2.8680109664063886</v>
      </c>
      <c r="K9" s="9">
        <f t="shared" si="3"/>
        <v>2.8261802575107295</v>
      </c>
    </row>
    <row r="10" spans="1:11" x14ac:dyDescent="0.25">
      <c r="A10" s="9"/>
      <c r="B10" s="9">
        <v>103.2</v>
      </c>
      <c r="C10" s="9">
        <v>103.345</v>
      </c>
      <c r="D10" s="9"/>
      <c r="E10" s="9">
        <f t="shared" si="4"/>
        <v>14.499999999999602</v>
      </c>
      <c r="F10" s="9">
        <v>6.35</v>
      </c>
      <c r="G10" s="9">
        <v>1351</v>
      </c>
      <c r="H10" s="9">
        <v>890</v>
      </c>
      <c r="I10" s="9">
        <f t="shared" si="1"/>
        <v>459.20326505936237</v>
      </c>
      <c r="J10" s="9">
        <f t="shared" si="2"/>
        <v>2.9420522517960599</v>
      </c>
      <c r="K10" s="9">
        <f t="shared" si="3"/>
        <v>2.9305856832971799</v>
      </c>
    </row>
    <row r="11" spans="1:11" x14ac:dyDescent="0.25">
      <c r="A11" s="9"/>
      <c r="B11" s="9">
        <v>115.78</v>
      </c>
      <c r="C11" s="9">
        <v>115.94</v>
      </c>
      <c r="D11" s="9"/>
      <c r="E11" s="9">
        <f t="shared" si="4"/>
        <v>15.999999999999659</v>
      </c>
      <c r="F11" s="9">
        <v>6.35</v>
      </c>
      <c r="G11" s="9">
        <v>1428</v>
      </c>
      <c r="H11" s="9">
        <v>926</v>
      </c>
      <c r="I11" s="9">
        <f t="shared" si="1"/>
        <v>506.70705109998914</v>
      </c>
      <c r="J11" s="9">
        <f t="shared" si="2"/>
        <v>2.8181964251336438</v>
      </c>
      <c r="K11" s="9">
        <f t="shared" si="3"/>
        <v>2.8446215139442232</v>
      </c>
    </row>
    <row r="12" spans="1:11" x14ac:dyDescent="0.25">
      <c r="A12" s="9"/>
      <c r="B12" s="9">
        <v>129.88</v>
      </c>
      <c r="C12" s="9">
        <v>130.04499999999999</v>
      </c>
      <c r="D12" s="9"/>
      <c r="E12" s="9">
        <f t="shared" si="4"/>
        <v>16.499999999999204</v>
      </c>
      <c r="F12" s="9">
        <v>6.35</v>
      </c>
      <c r="G12" s="9">
        <v>1398</v>
      </c>
      <c r="H12" s="9">
        <v>888</v>
      </c>
      <c r="I12" s="9">
        <f t="shared" si="1"/>
        <v>522.54164644684977</v>
      </c>
      <c r="J12" s="9">
        <f t="shared" si="2"/>
        <v>2.6753848415835262</v>
      </c>
      <c r="K12" s="9">
        <f t="shared" si="3"/>
        <v>2.7411764705882353</v>
      </c>
    </row>
    <row r="13" spans="1:11" x14ac:dyDescent="0.25">
      <c r="A13" s="9"/>
      <c r="B13" s="9">
        <v>137.08000000000001</v>
      </c>
      <c r="C13" s="9">
        <v>137.22999999999999</v>
      </c>
      <c r="D13" s="9"/>
      <c r="E13" s="9">
        <f t="shared" si="4"/>
        <v>14.999999999997726</v>
      </c>
      <c r="F13" s="9">
        <v>6.35</v>
      </c>
      <c r="G13" s="9">
        <v>1536</v>
      </c>
      <c r="H13" s="9">
        <v>1046</v>
      </c>
      <c r="I13" s="9">
        <f t="shared" si="1"/>
        <v>475.03786040617791</v>
      </c>
      <c r="J13" s="9">
        <f t="shared" si="2"/>
        <v>3.2334264866523554</v>
      </c>
      <c r="K13" s="9">
        <f t="shared" si="3"/>
        <v>3.1346938775510202</v>
      </c>
    </row>
    <row r="14" spans="1:11" x14ac:dyDescent="0.25">
      <c r="A14" s="9"/>
      <c r="B14" s="9">
        <v>143.58000000000001</v>
      </c>
      <c r="C14" s="9">
        <v>143.78</v>
      </c>
      <c r="D14" s="9"/>
      <c r="E14" s="9">
        <f t="shared" si="4"/>
        <v>19.999999999998863</v>
      </c>
      <c r="F14" s="9">
        <v>6.35</v>
      </c>
      <c r="G14" s="9">
        <v>2320</v>
      </c>
      <c r="H14" s="9">
        <v>1679</v>
      </c>
      <c r="I14" s="9">
        <f t="shared" si="1"/>
        <v>633.38381387496395</v>
      </c>
      <c r="J14" s="9">
        <f t="shared" si="2"/>
        <v>3.6628659419105243</v>
      </c>
      <c r="K14" s="9">
        <f t="shared" si="3"/>
        <v>3.6193447737909517</v>
      </c>
    </row>
    <row r="15" spans="1:11" x14ac:dyDescent="0.25">
      <c r="A15" s="9"/>
      <c r="B15" s="9">
        <v>167.11</v>
      </c>
      <c r="C15" s="9">
        <v>167.245</v>
      </c>
      <c r="D15" s="9"/>
      <c r="E15" s="9">
        <f t="shared" si="4"/>
        <v>13.499999999999091</v>
      </c>
      <c r="F15" s="9">
        <v>6.35</v>
      </c>
      <c r="G15" s="9">
        <v>1133</v>
      </c>
      <c r="H15" s="9">
        <v>720</v>
      </c>
      <c r="I15" s="9">
        <f t="shared" si="1"/>
        <v>427.53407436559615</v>
      </c>
      <c r="J15" s="9">
        <f t="shared" si="2"/>
        <v>2.650081169977438</v>
      </c>
      <c r="K15" s="9">
        <f t="shared" si="3"/>
        <v>2.7433414043583535</v>
      </c>
    </row>
    <row r="16" spans="1:11" x14ac:dyDescent="0.25">
      <c r="A16" s="9"/>
      <c r="B16" s="9">
        <v>194.55</v>
      </c>
      <c r="C16" s="9">
        <v>194.67</v>
      </c>
      <c r="D16" s="9"/>
      <c r="E16" s="9">
        <f t="shared" si="4"/>
        <v>11.999999999997613</v>
      </c>
      <c r="F16" s="9">
        <v>6.35</v>
      </c>
      <c r="G16" s="9">
        <v>1152</v>
      </c>
      <c r="H16" s="9">
        <v>738</v>
      </c>
      <c r="I16" s="9">
        <f t="shared" si="1"/>
        <v>380.03028832492436</v>
      </c>
      <c r="J16" s="9">
        <f t="shared" si="2"/>
        <v>3.0313373312367267</v>
      </c>
      <c r="K16" s="9">
        <f t="shared" si="3"/>
        <v>2.7826086956521738</v>
      </c>
    </row>
    <row r="17" spans="1:11" x14ac:dyDescent="0.25">
      <c r="A17" s="9"/>
      <c r="B17" s="9">
        <v>210.04</v>
      </c>
      <c r="C17" s="9">
        <v>210.19</v>
      </c>
      <c r="D17" s="9"/>
      <c r="E17" s="9">
        <f t="shared" si="4"/>
        <v>15.000000000000568</v>
      </c>
      <c r="F17" s="9">
        <v>6.35</v>
      </c>
      <c r="G17" s="9">
        <v>1309</v>
      </c>
      <c r="H17" s="9">
        <v>830</v>
      </c>
      <c r="I17" s="9">
        <f t="shared" si="1"/>
        <v>475.03786040626801</v>
      </c>
      <c r="J17" s="9">
        <f t="shared" si="2"/>
        <v>2.7555698379082885</v>
      </c>
      <c r="K17" s="9">
        <f t="shared" si="3"/>
        <v>2.7327766179540709</v>
      </c>
    </row>
    <row r="18" spans="1:11" x14ac:dyDescent="0.25">
      <c r="A18" s="9"/>
      <c r="B18" s="9">
        <v>234.87</v>
      </c>
      <c r="C18" s="9">
        <v>235.02</v>
      </c>
      <c r="D18" s="9"/>
      <c r="E18" s="9">
        <f t="shared" si="4"/>
        <v>15.000000000000568</v>
      </c>
      <c r="F18" s="9">
        <v>6.35</v>
      </c>
      <c r="G18" s="9">
        <v>1244</v>
      </c>
      <c r="H18" s="9">
        <v>768</v>
      </c>
      <c r="I18" s="9">
        <f t="shared" si="1"/>
        <v>475.03786040626801</v>
      </c>
      <c r="J18" s="9">
        <f t="shared" si="2"/>
        <v>2.6187386389288849</v>
      </c>
      <c r="K18" s="9">
        <f t="shared" si="3"/>
        <v>2.6134453781512605</v>
      </c>
    </row>
    <row r="19" spans="1:11" x14ac:dyDescent="0.25">
      <c r="A19" s="9"/>
      <c r="B19" s="9">
        <v>238.24</v>
      </c>
      <c r="C19" s="9">
        <v>238.37</v>
      </c>
      <c r="D19" s="9"/>
      <c r="E19" s="9">
        <f t="shared" si="4"/>
        <v>12.999999999999545</v>
      </c>
      <c r="F19" s="9">
        <v>6.35</v>
      </c>
      <c r="G19" s="9">
        <v>2051</v>
      </c>
      <c r="H19" s="9">
        <v>1616</v>
      </c>
      <c r="I19" s="9">
        <f t="shared" si="1"/>
        <v>411.69947901873559</v>
      </c>
      <c r="J19" s="9">
        <f t="shared" si="2"/>
        <v>4.9817891557415921</v>
      </c>
      <c r="K19" s="9">
        <f t="shared" si="3"/>
        <v>4.7149425287356319</v>
      </c>
    </row>
    <row r="20" spans="1:11" x14ac:dyDescent="0.25">
      <c r="A20" s="9"/>
      <c r="B20" s="9">
        <v>249.94</v>
      </c>
      <c r="C20" s="9">
        <v>250.09</v>
      </c>
      <c r="D20" s="9"/>
      <c r="E20" s="9">
        <f t="shared" si="4"/>
        <v>15.000000000000568</v>
      </c>
      <c r="F20" s="9">
        <v>6.35</v>
      </c>
      <c r="G20" s="9">
        <v>1549</v>
      </c>
      <c r="H20" s="9">
        <v>1070</v>
      </c>
      <c r="I20" s="9">
        <f t="shared" si="1"/>
        <v>475.03786040626801</v>
      </c>
      <c r="J20" s="9">
        <f t="shared" si="2"/>
        <v>3.2607927264476229</v>
      </c>
      <c r="K20" s="9">
        <f t="shared" si="3"/>
        <v>3.2338204592901878</v>
      </c>
    </row>
    <row r="21" spans="1:11" x14ac:dyDescent="0.25">
      <c r="A21" s="9"/>
      <c r="B21" s="9"/>
      <c r="C21" s="9"/>
      <c r="D21" s="9"/>
      <c r="E21" s="9">
        <f t="shared" si="4"/>
        <v>0</v>
      </c>
      <c r="F21" s="9">
        <v>6.35</v>
      </c>
      <c r="G21" s="9"/>
      <c r="H21" s="9"/>
      <c r="I21" s="9">
        <f t="shared" si="1"/>
        <v>0</v>
      </c>
      <c r="J21" s="9" t="e">
        <f t="shared" si="2"/>
        <v>#DIV/0!</v>
      </c>
      <c r="K21" s="9" t="e">
        <f t="shared" si="3"/>
        <v>#DIV/0!</v>
      </c>
    </row>
    <row r="22" spans="1:11" x14ac:dyDescent="0.25">
      <c r="A22" s="9"/>
      <c r="B22" s="9"/>
      <c r="C22" s="9"/>
      <c r="D22" s="9"/>
      <c r="E22" s="9">
        <f t="shared" si="4"/>
        <v>0</v>
      </c>
      <c r="F22" s="9">
        <v>6.35</v>
      </c>
      <c r="G22" s="9"/>
      <c r="H22" s="9"/>
      <c r="I22" s="9">
        <f t="shared" si="1"/>
        <v>0</v>
      </c>
      <c r="J22" s="9" t="e">
        <f t="shared" si="2"/>
        <v>#DIV/0!</v>
      </c>
      <c r="K22" s="9" t="e">
        <f t="shared" si="3"/>
        <v>#DIV/0!</v>
      </c>
    </row>
    <row r="23" spans="1:11" x14ac:dyDescent="0.25">
      <c r="A23" s="9"/>
      <c r="B23" s="9"/>
      <c r="C23" s="9"/>
      <c r="D23" s="9"/>
      <c r="E23" s="9">
        <f t="shared" si="4"/>
        <v>0</v>
      </c>
      <c r="F23" s="9">
        <v>6.35</v>
      </c>
      <c r="G23" s="9"/>
      <c r="H23" s="9"/>
      <c r="I23" s="9">
        <f t="shared" si="1"/>
        <v>0</v>
      </c>
      <c r="J23" s="9" t="e">
        <f t="shared" si="2"/>
        <v>#DIV/0!</v>
      </c>
      <c r="K23" s="9" t="e">
        <f t="shared" si="3"/>
        <v>#DIV/0!</v>
      </c>
    </row>
    <row r="24" spans="1:11" x14ac:dyDescent="0.25">
      <c r="A24" s="9"/>
      <c r="B24" s="9"/>
      <c r="C24" s="9"/>
      <c r="D24" s="9"/>
      <c r="E24" s="9">
        <f t="shared" si="4"/>
        <v>0</v>
      </c>
      <c r="F24" s="9">
        <v>6.35</v>
      </c>
      <c r="G24" s="9"/>
      <c r="H24" s="9"/>
      <c r="I24" s="9">
        <f t="shared" si="1"/>
        <v>0</v>
      </c>
      <c r="J24" s="9" t="e">
        <f t="shared" si="2"/>
        <v>#DIV/0!</v>
      </c>
      <c r="K24" s="9" t="e">
        <f t="shared" si="3"/>
        <v>#DIV/0!</v>
      </c>
    </row>
    <row r="25" spans="1:11" x14ac:dyDescent="0.25">
      <c r="A25" s="9"/>
      <c r="B25" s="9"/>
      <c r="C25" s="9"/>
      <c r="D25" s="9"/>
      <c r="E25" s="9">
        <f t="shared" si="4"/>
        <v>0</v>
      </c>
      <c r="F25" s="9">
        <v>6.35</v>
      </c>
      <c r="G25" s="9"/>
      <c r="H25" s="9"/>
      <c r="I25" s="9">
        <f t="shared" si="1"/>
        <v>0</v>
      </c>
      <c r="J25" s="9" t="e">
        <f t="shared" si="2"/>
        <v>#DIV/0!</v>
      </c>
      <c r="K25" s="9" t="e">
        <f t="shared" si="3"/>
        <v>#DIV/0!</v>
      </c>
    </row>
    <row r="26" spans="1:11" x14ac:dyDescent="0.25">
      <c r="A26" s="9"/>
      <c r="B26" s="9"/>
      <c r="C26" s="9"/>
      <c r="D26" s="9"/>
      <c r="E26" s="9">
        <f t="shared" si="4"/>
        <v>0</v>
      </c>
      <c r="F26" s="9">
        <v>6.35</v>
      </c>
      <c r="G26" s="9"/>
      <c r="H26" s="9"/>
      <c r="I26" s="9">
        <f t="shared" si="1"/>
        <v>0</v>
      </c>
      <c r="J26" s="9" t="e">
        <f t="shared" si="2"/>
        <v>#DIV/0!</v>
      </c>
      <c r="K26" s="9" t="e">
        <f t="shared" si="3"/>
        <v>#DIV/0!</v>
      </c>
    </row>
    <row r="27" spans="1:11" x14ac:dyDescent="0.25">
      <c r="A27" s="9"/>
      <c r="B27" s="9"/>
      <c r="C27" s="9"/>
      <c r="D27" s="9"/>
      <c r="E27" s="9">
        <f t="shared" si="4"/>
        <v>0</v>
      </c>
      <c r="F27" s="9">
        <v>6.35</v>
      </c>
      <c r="G27" s="9"/>
      <c r="H27" s="9"/>
      <c r="I27" s="9">
        <f t="shared" si="1"/>
        <v>0</v>
      </c>
      <c r="J27" s="9" t="e">
        <f t="shared" si="2"/>
        <v>#DIV/0!</v>
      </c>
      <c r="K27" s="9" t="e">
        <f t="shared" si="3"/>
        <v>#DIV/0!</v>
      </c>
    </row>
    <row r="28" spans="1:11" x14ac:dyDescent="0.25">
      <c r="A28" s="9"/>
      <c r="B28" s="9"/>
      <c r="C28" s="9"/>
      <c r="D28" s="9"/>
      <c r="E28" s="9">
        <f t="shared" si="4"/>
        <v>0</v>
      </c>
      <c r="F28" s="9">
        <v>6.35</v>
      </c>
      <c r="G28" s="9"/>
      <c r="H28" s="9"/>
      <c r="I28" s="9">
        <f t="shared" si="1"/>
        <v>0</v>
      </c>
      <c r="J28" s="9" t="e">
        <f t="shared" si="2"/>
        <v>#DIV/0!</v>
      </c>
      <c r="K28" s="9" t="e">
        <f t="shared" si="3"/>
        <v>#DIV/0!</v>
      </c>
    </row>
    <row r="29" spans="1:11" x14ac:dyDescent="0.25">
      <c r="A29" s="9"/>
      <c r="B29" s="9"/>
      <c r="C29" s="9"/>
      <c r="D29" s="9"/>
      <c r="E29" s="9">
        <f t="shared" si="4"/>
        <v>0</v>
      </c>
      <c r="F29" s="9">
        <v>6.35</v>
      </c>
      <c r="G29" s="9"/>
      <c r="H29" s="9"/>
      <c r="I29" s="9">
        <f t="shared" si="1"/>
        <v>0</v>
      </c>
      <c r="J29" s="9" t="e">
        <f t="shared" si="2"/>
        <v>#DIV/0!</v>
      </c>
      <c r="K29" s="9" t="e">
        <f t="shared" si="3"/>
        <v>#DIV/0!</v>
      </c>
    </row>
    <row r="30" spans="1:11" x14ac:dyDescent="0.25">
      <c r="A30" s="9"/>
      <c r="B30" s="9"/>
      <c r="C30" s="9"/>
      <c r="D30" s="9"/>
      <c r="E30" s="9">
        <f t="shared" si="4"/>
        <v>0</v>
      </c>
      <c r="F30" s="9">
        <v>6.35</v>
      </c>
      <c r="G30" s="9"/>
      <c r="H30" s="9"/>
      <c r="I30" s="9">
        <f t="shared" si="1"/>
        <v>0</v>
      </c>
      <c r="J30" s="9" t="e">
        <f t="shared" si="2"/>
        <v>#DIV/0!</v>
      </c>
      <c r="K30" s="9" t="e">
        <f t="shared" si="3"/>
        <v>#DIV/0!</v>
      </c>
    </row>
    <row r="31" spans="1:11" x14ac:dyDescent="0.25">
      <c r="A31" s="9"/>
      <c r="B31" s="9"/>
      <c r="C31" s="9"/>
      <c r="D31" s="9"/>
      <c r="E31" s="9">
        <f t="shared" si="4"/>
        <v>0</v>
      </c>
      <c r="F31" s="9">
        <v>6.35</v>
      </c>
      <c r="G31" s="9"/>
      <c r="H31" s="9"/>
      <c r="I31" s="9">
        <f t="shared" si="1"/>
        <v>0</v>
      </c>
      <c r="J31" s="9" t="e">
        <f t="shared" si="2"/>
        <v>#DIV/0!</v>
      </c>
      <c r="K31" s="9" t="e">
        <f t="shared" si="3"/>
        <v>#DIV/0!</v>
      </c>
    </row>
    <row r="32" spans="1:11" x14ac:dyDescent="0.25">
      <c r="A32" s="9"/>
      <c r="B32" s="9"/>
      <c r="C32" s="9"/>
      <c r="D32" s="9"/>
      <c r="E32" s="9">
        <f t="shared" si="4"/>
        <v>0</v>
      </c>
      <c r="F32" s="9">
        <v>6.35</v>
      </c>
      <c r="G32" s="9"/>
      <c r="H32" s="9"/>
      <c r="I32" s="9">
        <f t="shared" si="1"/>
        <v>0</v>
      </c>
      <c r="J32" s="9" t="e">
        <f t="shared" si="2"/>
        <v>#DIV/0!</v>
      </c>
      <c r="K32" s="9" t="e">
        <f t="shared" si="3"/>
        <v>#DIV/0!</v>
      </c>
    </row>
    <row r="33" spans="1:11" x14ac:dyDescent="0.25">
      <c r="A33" s="9"/>
      <c r="B33" s="9"/>
      <c r="C33" s="9"/>
      <c r="D33" s="9"/>
      <c r="E33" s="9">
        <f t="shared" si="4"/>
        <v>0</v>
      </c>
      <c r="F33" s="9">
        <v>6.35</v>
      </c>
      <c r="G33" s="9"/>
      <c r="H33" s="9"/>
      <c r="I33" s="9">
        <f t="shared" si="1"/>
        <v>0</v>
      </c>
      <c r="J33" s="9" t="e">
        <f t="shared" si="2"/>
        <v>#DIV/0!</v>
      </c>
      <c r="K33" s="9" t="e">
        <f t="shared" si="3"/>
        <v>#DIV/0!</v>
      </c>
    </row>
    <row r="34" spans="1:11" x14ac:dyDescent="0.25">
      <c r="A34" s="9"/>
      <c r="B34" s="9"/>
      <c r="C34" s="9"/>
      <c r="D34" s="9"/>
      <c r="E34" s="9">
        <f t="shared" si="4"/>
        <v>0</v>
      </c>
      <c r="F34" s="9">
        <v>6.35</v>
      </c>
      <c r="G34" s="9"/>
      <c r="H34" s="9"/>
      <c r="I34" s="9">
        <f t="shared" si="1"/>
        <v>0</v>
      </c>
      <c r="J34" s="9" t="e">
        <f t="shared" si="2"/>
        <v>#DIV/0!</v>
      </c>
      <c r="K34" s="9" t="e">
        <f t="shared" si="3"/>
        <v>#DIV/0!</v>
      </c>
    </row>
    <row r="35" spans="1:11" x14ac:dyDescent="0.25">
      <c r="A35" s="9"/>
      <c r="B35" s="9"/>
      <c r="C35" s="9"/>
      <c r="D35" s="9"/>
      <c r="E35" s="9">
        <f t="shared" si="4"/>
        <v>0</v>
      </c>
      <c r="F35" s="9">
        <v>6.35</v>
      </c>
      <c r="G35" s="9"/>
      <c r="H35" s="9"/>
      <c r="I35" s="9">
        <f t="shared" si="1"/>
        <v>0</v>
      </c>
      <c r="J35" s="9" t="e">
        <f t="shared" si="2"/>
        <v>#DIV/0!</v>
      </c>
      <c r="K35" s="9" t="e">
        <f t="shared" si="3"/>
        <v>#DIV/0!</v>
      </c>
    </row>
    <row r="36" spans="1:11" x14ac:dyDescent="0.25">
      <c r="A36" s="9"/>
      <c r="B36" s="9"/>
      <c r="C36" s="9"/>
      <c r="D36" s="9"/>
      <c r="E36" s="9">
        <f t="shared" si="4"/>
        <v>0</v>
      </c>
      <c r="F36" s="9">
        <v>6.35</v>
      </c>
      <c r="G36" s="9"/>
      <c r="H36" s="9"/>
      <c r="I36" s="9">
        <f t="shared" si="1"/>
        <v>0</v>
      </c>
      <c r="J36" s="9" t="e">
        <f t="shared" si="2"/>
        <v>#DIV/0!</v>
      </c>
      <c r="K36" s="9" t="e">
        <f t="shared" si="3"/>
        <v>#DIV/0!</v>
      </c>
    </row>
    <row r="37" spans="1:11" x14ac:dyDescent="0.25">
      <c r="A37" s="9"/>
      <c r="B37" s="9"/>
      <c r="C37" s="9"/>
      <c r="D37" s="9"/>
      <c r="E37" s="9">
        <f t="shared" si="4"/>
        <v>0</v>
      </c>
      <c r="F37" s="9">
        <v>6.35</v>
      </c>
      <c r="G37" s="9"/>
      <c r="H37" s="9"/>
      <c r="I37" s="9">
        <f t="shared" si="1"/>
        <v>0</v>
      </c>
      <c r="J37" s="9" t="e">
        <f t="shared" si="2"/>
        <v>#DIV/0!</v>
      </c>
      <c r="K37" s="9" t="e">
        <f t="shared" si="3"/>
        <v>#DIV/0!</v>
      </c>
    </row>
    <row r="38" spans="1:11" x14ac:dyDescent="0.25">
      <c r="A38" s="9"/>
      <c r="B38" s="9"/>
      <c r="C38" s="9"/>
      <c r="D38" s="9"/>
      <c r="E38" s="9">
        <f t="shared" si="4"/>
        <v>0</v>
      </c>
      <c r="F38" s="9">
        <v>6.35</v>
      </c>
      <c r="G38" s="9"/>
      <c r="H38" s="9"/>
      <c r="I38" s="9">
        <f t="shared" si="1"/>
        <v>0</v>
      </c>
      <c r="J38" s="9" t="e">
        <f t="shared" si="2"/>
        <v>#DIV/0!</v>
      </c>
      <c r="K38" s="9" t="e">
        <f t="shared" si="3"/>
        <v>#DIV/0!</v>
      </c>
    </row>
    <row r="39" spans="1:11" x14ac:dyDescent="0.25">
      <c r="A39" s="9"/>
      <c r="B39" s="9"/>
      <c r="C39" s="9"/>
      <c r="D39" s="9"/>
      <c r="E39" s="9">
        <f t="shared" ref="E39:E44" si="5">(C39-B39)*100</f>
        <v>0</v>
      </c>
      <c r="F39" s="9">
        <v>6.35</v>
      </c>
      <c r="G39" s="9"/>
      <c r="H39" s="9"/>
      <c r="I39" s="9">
        <f t="shared" ref="I39:I44" si="6">(E39*((F39/2)*(F39/2))*3.14159)</f>
        <v>0</v>
      </c>
      <c r="J39" s="9" t="e">
        <f t="shared" ref="J39:J44" si="7">G39/I39</f>
        <v>#DIV/0!</v>
      </c>
      <c r="K39" s="9" t="e">
        <f t="shared" ref="K39:K44" si="8">(G39/(G39-H39))</f>
        <v>#DIV/0!</v>
      </c>
    </row>
    <row r="40" spans="1:11" x14ac:dyDescent="0.25">
      <c r="A40" s="9"/>
      <c r="B40" s="9"/>
      <c r="C40" s="9"/>
      <c r="D40" s="9"/>
      <c r="E40" s="9">
        <f t="shared" si="5"/>
        <v>0</v>
      </c>
      <c r="F40" s="9">
        <v>6.35</v>
      </c>
      <c r="G40" s="9"/>
      <c r="H40" s="9"/>
      <c r="I40" s="9">
        <f t="shared" si="6"/>
        <v>0</v>
      </c>
      <c r="J40" s="9" t="e">
        <f t="shared" si="7"/>
        <v>#DIV/0!</v>
      </c>
      <c r="K40" s="9" t="e">
        <f t="shared" si="8"/>
        <v>#DIV/0!</v>
      </c>
    </row>
    <row r="41" spans="1:11" x14ac:dyDescent="0.25">
      <c r="A41" s="9"/>
      <c r="B41" s="9"/>
      <c r="C41" s="9"/>
      <c r="D41" s="9"/>
      <c r="E41" s="9">
        <f t="shared" si="5"/>
        <v>0</v>
      </c>
      <c r="F41" s="9">
        <v>6.35</v>
      </c>
      <c r="G41" s="9"/>
      <c r="H41" s="9"/>
      <c r="I41" s="9">
        <f t="shared" si="6"/>
        <v>0</v>
      </c>
      <c r="J41" s="9" t="e">
        <f t="shared" si="7"/>
        <v>#DIV/0!</v>
      </c>
      <c r="K41" s="9" t="e">
        <f t="shared" si="8"/>
        <v>#DIV/0!</v>
      </c>
    </row>
    <row r="42" spans="1:11" x14ac:dyDescent="0.25">
      <c r="A42" s="9"/>
      <c r="B42" s="9"/>
      <c r="C42" s="9"/>
      <c r="D42" s="9"/>
      <c r="E42" s="9">
        <f t="shared" si="5"/>
        <v>0</v>
      </c>
      <c r="F42" s="9">
        <v>6.35</v>
      </c>
      <c r="G42" s="9"/>
      <c r="H42" s="9"/>
      <c r="I42" s="9">
        <f t="shared" si="6"/>
        <v>0</v>
      </c>
      <c r="J42" s="9" t="e">
        <f t="shared" si="7"/>
        <v>#DIV/0!</v>
      </c>
      <c r="K42" s="9" t="e">
        <f t="shared" si="8"/>
        <v>#DIV/0!</v>
      </c>
    </row>
    <row r="43" spans="1:11" x14ac:dyDescent="0.25">
      <c r="A43" s="9"/>
      <c r="B43" s="9"/>
      <c r="C43" s="9"/>
      <c r="D43" s="9"/>
      <c r="E43" s="9">
        <f t="shared" si="5"/>
        <v>0</v>
      </c>
      <c r="F43" s="9">
        <v>6.35</v>
      </c>
      <c r="G43" s="9"/>
      <c r="H43" s="9"/>
      <c r="I43" s="9">
        <f t="shared" si="6"/>
        <v>0</v>
      </c>
      <c r="J43" s="9" t="e">
        <f t="shared" si="7"/>
        <v>#DIV/0!</v>
      </c>
      <c r="K43" s="9" t="e">
        <f t="shared" si="8"/>
        <v>#DIV/0!</v>
      </c>
    </row>
    <row r="44" spans="1:11" x14ac:dyDescent="0.25">
      <c r="A44" s="9"/>
      <c r="B44" s="9"/>
      <c r="C44" s="9"/>
      <c r="D44" s="9"/>
      <c r="E44" s="9">
        <f t="shared" si="5"/>
        <v>0</v>
      </c>
      <c r="F44" s="9">
        <v>6.35</v>
      </c>
      <c r="G44" s="9"/>
      <c r="H44" s="9"/>
      <c r="I44" s="9">
        <f t="shared" si="6"/>
        <v>0</v>
      </c>
      <c r="J44" s="9" t="e">
        <f t="shared" si="7"/>
        <v>#DIV/0!</v>
      </c>
      <c r="K44" s="9" t="e">
        <f t="shared" si="8"/>
        <v>#DIV/0!</v>
      </c>
    </row>
  </sheetData>
  <dataValidations count="1">
    <dataValidation type="list" allowBlank="1" showInputMessage="1" showErrorMessage="1" sqref="F2:F44" xr:uid="{50696409-41D0-4603-83CD-BCDDBA481271}">
      <formula1>" - ,6.35, 4.76"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5074-4284-4EB8-AEFF-D47789EB820D}">
  <sheetPr>
    <tabColor theme="9" tint="0.59999389629810485"/>
  </sheetPr>
  <dimension ref="A1:I1"/>
  <sheetViews>
    <sheetView workbookViewId="0">
      <selection activeCell="E8" sqref="E8"/>
    </sheetView>
  </sheetViews>
  <sheetFormatPr defaultRowHeight="15" x14ac:dyDescent="0.25"/>
  <cols>
    <col min="1" max="1" width="10.42578125" bestFit="1" customWidth="1"/>
    <col min="2" max="2" width="14.42578125" customWidth="1"/>
    <col min="3" max="3" width="13.7109375" customWidth="1"/>
    <col min="4" max="4" width="13.140625" bestFit="1" customWidth="1"/>
    <col min="5" max="5" width="14.42578125" bestFit="1" customWidth="1"/>
    <col min="6" max="7" width="16.28515625" customWidth="1"/>
    <col min="8" max="8" width="46.85546875" bestFit="1" customWidth="1"/>
    <col min="9" max="9" width="46.42578125" customWidth="1"/>
  </cols>
  <sheetData>
    <row r="1" spans="1:9" ht="18" thickBot="1" x14ac:dyDescent="0.3">
      <c r="A1" s="1" t="s">
        <v>18</v>
      </c>
      <c r="B1" s="3" t="s">
        <v>2</v>
      </c>
      <c r="C1" s="3" t="s">
        <v>3</v>
      </c>
      <c r="D1" s="2" t="s">
        <v>8</v>
      </c>
      <c r="E1" s="2" t="s">
        <v>9</v>
      </c>
      <c r="F1" s="2" t="s">
        <v>54</v>
      </c>
      <c r="G1" s="2" t="s">
        <v>55</v>
      </c>
      <c r="H1" s="2" t="s">
        <v>60</v>
      </c>
      <c r="I1" s="2" t="s">
        <v>56</v>
      </c>
    </row>
  </sheetData>
  <dataValidations count="1">
    <dataValidation type="list" allowBlank="1" showInputMessage="1" showErrorMessage="1" sqref="H2" xr:uid="{1364E76A-811D-4830-B405-97F86C28B288}">
      <formula1>" - , 2E/4E - Massive Pyritic Sulphides, 2G/4G - Baritic Massive Pyritic Sulphides, 2K/4K - Carbonate-bearing Massive Pyritic Sulphides, 2H/4H - Pyrrhotitic Massive Sulphides"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F3A9D-0A38-4461-89EE-11F24222733B}">
  <sheetPr>
    <tabColor theme="9" tint="0.59999389629810485"/>
  </sheetPr>
  <dimension ref="A1:F1"/>
  <sheetViews>
    <sheetView workbookViewId="0">
      <selection activeCell="F30" sqref="F30"/>
    </sheetView>
  </sheetViews>
  <sheetFormatPr defaultRowHeight="15" x14ac:dyDescent="0.25"/>
  <cols>
    <col min="1" max="1" width="14.140625" customWidth="1"/>
    <col min="2" max="2" width="13.28515625" customWidth="1"/>
    <col min="3" max="3" width="14.42578125" customWidth="1"/>
    <col min="4" max="4" width="16.42578125" customWidth="1"/>
    <col min="5" max="5" width="16.85546875" bestFit="1" customWidth="1"/>
    <col min="6" max="6" width="21.140625" bestFit="1" customWidth="1"/>
  </cols>
  <sheetData>
    <row r="1" spans="1:6" ht="18" thickBot="1" x14ac:dyDescent="0.3">
      <c r="A1" s="1" t="s">
        <v>1</v>
      </c>
      <c r="B1" s="3" t="s">
        <v>2</v>
      </c>
      <c r="C1" s="3" t="s">
        <v>3</v>
      </c>
      <c r="D1" s="2" t="s">
        <v>8</v>
      </c>
      <c r="E1" s="2" t="s">
        <v>52</v>
      </c>
      <c r="F1" s="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Cover Page (T)</vt:lpstr>
      <vt:lpstr>Downhole Survey Data (R)</vt:lpstr>
      <vt:lpstr>Geotechnical (E)</vt:lpstr>
      <vt:lpstr>Magnetic Susceptibility</vt:lpstr>
      <vt:lpstr>Primary Structure</vt:lpstr>
      <vt:lpstr>Box Log</vt:lpstr>
      <vt:lpstr>Density</vt:lpstr>
      <vt:lpstr>Logging - Lithology (L)</vt:lpstr>
      <vt:lpstr>Logging (Alteration)</vt:lpstr>
      <vt:lpstr>Logging - Structure (S)</vt:lpstr>
      <vt:lpstr>Sampling (P)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Archer Cathro</dc:creator>
  <cp:lastModifiedBy>Archer Cathro</cp:lastModifiedBy>
  <dcterms:created xsi:type="dcterms:W3CDTF">2022-01-11T21:54:24Z</dcterms:created>
  <dcterms:modified xsi:type="dcterms:W3CDTF">2022-12-09T00:32:57Z</dcterms:modified>
</cp:coreProperties>
</file>