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lients\Broden Mining\Faro\2022\Core Logging\MG-22-G06\"/>
    </mc:Choice>
  </mc:AlternateContent>
  <xr:revisionPtr revIDLastSave="0" documentId="13_ncr:1_{FF4670DC-F509-4148-AB14-0F489FDC2703}" xr6:coauthVersionLast="47" xr6:coauthVersionMax="47" xr10:uidLastSave="{00000000-0000-0000-0000-000000000000}"/>
  <bookViews>
    <workbookView xWindow="28680" yWindow="-120" windowWidth="29040" windowHeight="15840" tabRatio="797" activeTab="9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1" r:id="rId4"/>
    <sheet name="Box Log" sheetId="10" r:id="rId5"/>
    <sheet name="Density" sheetId="6" r:id="rId6"/>
    <sheet name="Logging - Lithology (L)" sheetId="2" r:id="rId7"/>
    <sheet name="Logging (Alteration)" sheetId="7" r:id="rId8"/>
    <sheet name="Logging - Structure (S)" sheetId="8" r:id="rId9"/>
    <sheet name="Sampling (P)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  <c r="D12" i="6"/>
  <c r="D11" i="6"/>
  <c r="D10" i="6"/>
  <c r="D9" i="6"/>
  <c r="D8" i="6"/>
  <c r="D7" i="6"/>
  <c r="D6" i="6"/>
  <c r="D5" i="6"/>
  <c r="D4" i="6"/>
  <c r="D3" i="6"/>
  <c r="D2" i="6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C36" i="2" l="1"/>
  <c r="C35" i="2"/>
  <c r="C34" i="2"/>
  <c r="C33" i="2"/>
  <c r="A93" i="3"/>
  <c r="C7" i="8"/>
  <c r="A71" i="3"/>
  <c r="A72" i="3"/>
  <c r="A73" i="3"/>
  <c r="A74" i="3"/>
  <c r="A75" i="3"/>
  <c r="A76" i="3"/>
  <c r="A77" i="3"/>
  <c r="A80" i="3"/>
  <c r="A81" i="3"/>
  <c r="A82" i="3"/>
  <c r="A83" i="3"/>
  <c r="A85" i="3"/>
  <c r="A86" i="3"/>
  <c r="A87" i="3"/>
  <c r="A88" i="3"/>
  <c r="A89" i="3"/>
  <c r="A90" i="3"/>
  <c r="A94" i="3"/>
  <c r="A95" i="3"/>
  <c r="A96" i="3"/>
  <c r="A98" i="3"/>
  <c r="A99" i="3"/>
  <c r="A100" i="3"/>
  <c r="A101" i="3"/>
  <c r="A102" i="3"/>
  <c r="A105" i="3"/>
  <c r="A106" i="3"/>
  <c r="A107" i="3"/>
  <c r="A108" i="3"/>
  <c r="A109" i="3"/>
  <c r="A110" i="3"/>
  <c r="A111" i="3"/>
  <c r="A112" i="3"/>
  <c r="A113" i="3"/>
  <c r="A114" i="3"/>
  <c r="A115" i="3"/>
  <c r="A65" i="3"/>
  <c r="A66" i="3"/>
  <c r="A67" i="3"/>
  <c r="A68" i="3"/>
  <c r="A69" i="3"/>
  <c r="A70" i="3"/>
  <c r="C2" i="8"/>
  <c r="C4" i="8"/>
  <c r="C5" i="8"/>
  <c r="C6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A7" i="3"/>
  <c r="A8" i="3"/>
  <c r="A9" i="3"/>
  <c r="A11" i="3"/>
  <c r="A12" i="3"/>
  <c r="A13" i="3"/>
  <c r="A14" i="3"/>
  <c r="A15" i="3"/>
  <c r="A16" i="3"/>
  <c r="A17" i="3"/>
  <c r="A20" i="3"/>
  <c r="A21" i="3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7" i="3"/>
  <c r="A38" i="3"/>
  <c r="A39" i="3"/>
  <c r="A40" i="3"/>
  <c r="A41" i="3"/>
  <c r="A43" i="3"/>
  <c r="A44" i="3"/>
  <c r="A45" i="3"/>
  <c r="A46" i="3"/>
  <c r="A47" i="3"/>
  <c r="A48" i="3"/>
  <c r="A51" i="3"/>
  <c r="A52" i="3"/>
  <c r="A53" i="3"/>
  <c r="A54" i="3"/>
  <c r="A55" i="3"/>
  <c r="A57" i="3"/>
  <c r="A58" i="3"/>
  <c r="A59" i="3"/>
  <c r="A60" i="3"/>
  <c r="A61" i="3"/>
  <c r="A62" i="3"/>
  <c r="A4" i="3"/>
  <c r="A5" i="3"/>
  <c r="A6" i="3"/>
  <c r="C26" i="2"/>
  <c r="C25" i="2"/>
  <c r="C16" i="2"/>
  <c r="C4" i="2"/>
  <c r="C5" i="2"/>
  <c r="C6" i="2"/>
  <c r="C7" i="2"/>
  <c r="C8" i="2"/>
  <c r="C9" i="2"/>
  <c r="C10" i="2"/>
  <c r="C11" i="2"/>
  <c r="C12" i="2"/>
  <c r="C13" i="2"/>
  <c r="C14" i="2"/>
  <c r="C15" i="2"/>
  <c r="C17" i="2"/>
  <c r="C18" i="2"/>
  <c r="C19" i="2"/>
  <c r="C20" i="2"/>
  <c r="C21" i="2"/>
  <c r="C22" i="2"/>
  <c r="C23" i="2"/>
  <c r="C24" i="2"/>
  <c r="C27" i="2"/>
  <c r="C28" i="2"/>
  <c r="C29" i="2"/>
  <c r="C30" i="2"/>
  <c r="C31" i="2"/>
  <c r="C32" i="2"/>
  <c r="A3" i="3"/>
  <c r="C3" i="8" l="1"/>
  <c r="C4" i="7" l="1"/>
  <c r="C3" i="7"/>
  <c r="C2" i="7"/>
  <c r="C2" i="2"/>
  <c r="C3" i="2"/>
  <c r="H2" i="6"/>
  <c r="H3" i="6"/>
  <c r="I3" i="6" l="1"/>
  <c r="J3" i="6"/>
  <c r="H4" i="6"/>
  <c r="I4" i="6" s="1"/>
  <c r="J4" i="6"/>
  <c r="H5" i="6"/>
  <c r="I5" i="6"/>
  <c r="J5" i="6"/>
  <c r="H6" i="6"/>
  <c r="I6" i="6" s="1"/>
  <c r="J6" i="6"/>
  <c r="H7" i="6"/>
  <c r="I7" i="6" s="1"/>
  <c r="J7" i="6"/>
  <c r="H8" i="6"/>
  <c r="I8" i="6" s="1"/>
  <c r="J8" i="6"/>
  <c r="H9" i="6"/>
  <c r="I9" i="6" s="1"/>
  <c r="J9" i="6"/>
  <c r="H10" i="6"/>
  <c r="I10" i="6" s="1"/>
  <c r="J10" i="6"/>
  <c r="H11" i="6"/>
  <c r="I11" i="6" s="1"/>
  <c r="J11" i="6"/>
  <c r="H12" i="6"/>
  <c r="I12" i="6" s="1"/>
  <c r="J12" i="6"/>
  <c r="H13" i="6"/>
  <c r="I13" i="6" s="1"/>
  <c r="J13" i="6"/>
  <c r="I2" i="6"/>
  <c r="J2" i="6"/>
</calcChain>
</file>

<file path=xl/sharedStrings.xml><?xml version="1.0" encoding="utf-8"?>
<sst xmlns="http://schemas.openxmlformats.org/spreadsheetml/2006/main" count="1148" uniqueCount="350">
  <si>
    <t>Sample Number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</si>
  <si>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</si>
  <si>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</si>
  <si>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</si>
  <si>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</si>
  <si>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</si>
  <si>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</si>
  <si>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</si>
  <si>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</si>
  <si>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</si>
  <si>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</si>
  <si>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</si>
  <si>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</si>
  <si>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</si>
  <si>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</si>
  <si>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</si>
  <si>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</si>
  <si>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Elevation (m)</t>
  </si>
  <si>
    <t>Azimuth</t>
  </si>
  <si>
    <t>Dip</t>
  </si>
  <si>
    <t>Depth (m)</t>
  </si>
  <si>
    <t>Date Started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</si>
  <si>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</si>
  <si>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</si>
  <si>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</si>
  <si>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</si>
  <si>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</si>
  <si>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</si>
  <si>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</si>
  <si>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</si>
  <si>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</si>
  <si>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</si>
  <si>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</si>
  <si>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</si>
  <si>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</si>
  <si>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</si>
  <si>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</si>
  <si>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</si>
  <si>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Alteration Type</t>
  </si>
  <si>
    <t>Alteration Intensity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</si>
  <si>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</si>
  <si>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</si>
  <si>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</si>
  <si>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</si>
  <si>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</si>
  <si>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</si>
  <si>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</si>
  <si>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</si>
  <si>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Sampled</t>
  </si>
  <si>
    <t>Reclaimed</t>
  </si>
  <si>
    <t>Project Name</t>
  </si>
  <si>
    <t>Drillhole Name</t>
  </si>
  <si>
    <t>Unit of Measure</t>
  </si>
  <si>
    <t>Measured Depth (m)</t>
  </si>
  <si>
    <t>Gravity TF (Deg)</t>
  </si>
  <si>
    <t>Magnetic TF (Deg)</t>
  </si>
  <si>
    <t>Gravity Total (G)</t>
  </si>
  <si>
    <t>Mag Total (nT)</t>
  </si>
  <si>
    <t>Mag Dip (Deg)</t>
  </si>
  <si>
    <t>ToolTemp (Deg C)</t>
  </si>
  <si>
    <t>Measurement Date (YYYY_MM_DD_hh_mm_ss)</t>
  </si>
  <si>
    <t>Firmware version</t>
  </si>
  <si>
    <t>Software version</t>
  </si>
  <si>
    <t>Tool SN</t>
  </si>
  <si>
    <t>Tool Name</t>
  </si>
  <si>
    <t>Notes</t>
  </si>
  <si>
    <t>Direction</t>
  </si>
  <si>
    <t>Operator</t>
  </si>
  <si>
    <t>Rig</t>
  </si>
  <si>
    <t>Latitude(DD)</t>
  </si>
  <si>
    <t>Longitude(DD)</t>
  </si>
  <si>
    <t>Location Input</t>
  </si>
  <si>
    <t>GravX (G)</t>
  </si>
  <si>
    <t>GravY (G)</t>
  </si>
  <si>
    <t>GravZ (G)</t>
  </si>
  <si>
    <t>MagX (nT)</t>
  </si>
  <si>
    <t>MagY (nT)</t>
  </si>
  <si>
    <t>MagZ (nT)</t>
  </si>
  <si>
    <t>Battery (V)</t>
  </si>
  <si>
    <t>QAQC Status</t>
  </si>
  <si>
    <t>Mag Total Reference (nT)</t>
  </si>
  <si>
    <t>Mag Dip Reference (Deg)</t>
  </si>
  <si>
    <t>Reference Source</t>
  </si>
  <si>
    <t>Magnetic Susceptibility (10^-3 SI)</t>
  </si>
  <si>
    <t>Box</t>
  </si>
  <si>
    <t>-</t>
  </si>
  <si>
    <t>Standard - CDN ME-1601</t>
  </si>
  <si>
    <t>Blank</t>
  </si>
  <si>
    <t>Fault</t>
  </si>
  <si>
    <t>Bedding (S0)</t>
  </si>
  <si>
    <t>Unit Code</t>
  </si>
  <si>
    <t xml:space="preserve">Unit </t>
  </si>
  <si>
    <t>Vangorda FM</t>
  </si>
  <si>
    <t>Coarse Reject Duplicate</t>
  </si>
  <si>
    <t>5D0</t>
  </si>
  <si>
    <t>5DQ</t>
  </si>
  <si>
    <t>Casing - No recovery through OVB</t>
  </si>
  <si>
    <t>Overburden</t>
  </si>
  <si>
    <t>D938484</t>
  </si>
  <si>
    <t>D938485</t>
  </si>
  <si>
    <t>D938486</t>
  </si>
  <si>
    <t>D938487</t>
  </si>
  <si>
    <t>D938488</t>
  </si>
  <si>
    <t>D938489</t>
  </si>
  <si>
    <t>D938490</t>
  </si>
  <si>
    <t>D938491</t>
  </si>
  <si>
    <t>D938492</t>
  </si>
  <si>
    <t>D938493</t>
  </si>
  <si>
    <t>D938494</t>
  </si>
  <si>
    <t>D938495</t>
  </si>
  <si>
    <t>D938496</t>
  </si>
  <si>
    <t>D938497</t>
  </si>
  <si>
    <t>D938498</t>
  </si>
  <si>
    <t>D938499</t>
  </si>
  <si>
    <t>D938500</t>
  </si>
  <si>
    <t>D938501</t>
  </si>
  <si>
    <t>D938502</t>
  </si>
  <si>
    <t>D938503</t>
  </si>
  <si>
    <t>D938504</t>
  </si>
  <si>
    <t>D938505</t>
  </si>
  <si>
    <t>D938506</t>
  </si>
  <si>
    <t>D938507</t>
  </si>
  <si>
    <t>D938508</t>
  </si>
  <si>
    <t>D938509</t>
  </si>
  <si>
    <t>D938510</t>
  </si>
  <si>
    <t>D938511</t>
  </si>
  <si>
    <t>D938512</t>
  </si>
  <si>
    <t>D938513</t>
  </si>
  <si>
    <t>D938514</t>
  </si>
  <si>
    <t>D938515</t>
  </si>
  <si>
    <t>D938516</t>
  </si>
  <si>
    <t>D938517</t>
  </si>
  <si>
    <t>D938518</t>
  </si>
  <si>
    <t>D938519</t>
  </si>
  <si>
    <t>D938520</t>
  </si>
  <si>
    <t>D938521</t>
  </si>
  <si>
    <t>D938522</t>
  </si>
  <si>
    <t>D938523</t>
  </si>
  <si>
    <t>D938524</t>
  </si>
  <si>
    <t>D938525</t>
  </si>
  <si>
    <t>D938526</t>
  </si>
  <si>
    <t>D938527</t>
  </si>
  <si>
    <t>D938528</t>
  </si>
  <si>
    <t>D938529</t>
  </si>
  <si>
    <t>D938530</t>
  </si>
  <si>
    <t>D938531</t>
  </si>
  <si>
    <t>D938532</t>
  </si>
  <si>
    <t>D938533</t>
  </si>
  <si>
    <t>D938534</t>
  </si>
  <si>
    <t>D938535</t>
  </si>
  <si>
    <t>D938536</t>
  </si>
  <si>
    <t>D938537</t>
  </si>
  <si>
    <t>D938538</t>
  </si>
  <si>
    <t>D938539</t>
  </si>
  <si>
    <t>D938540</t>
  </si>
  <si>
    <t>D938541</t>
  </si>
  <si>
    <t>D938542</t>
  </si>
  <si>
    <t>D938543</t>
  </si>
  <si>
    <t>22-019</t>
  </si>
  <si>
    <t>Casing - No Recovery</t>
  </si>
  <si>
    <t>5IG</t>
  </si>
  <si>
    <t>Highly fractured and broken (poker chip, broken, fractured)</t>
  </si>
  <si>
    <t>5IGQ</t>
  </si>
  <si>
    <t>Intermittent rare quartz veins (up to 15 cm)</t>
  </si>
  <si>
    <t>Intensely graphitic interval</t>
  </si>
  <si>
    <t>R</t>
  </si>
  <si>
    <t>RGH</t>
  </si>
  <si>
    <t>Intensely graphitic and gouged</t>
  </si>
  <si>
    <t>Highly broken, gouged and graphitic</t>
  </si>
  <si>
    <t>22-020</t>
  </si>
  <si>
    <t>D938544</t>
  </si>
  <si>
    <t>D938545</t>
  </si>
  <si>
    <t>D938546</t>
  </si>
  <si>
    <t>D938547</t>
  </si>
  <si>
    <t>D938548</t>
  </si>
  <si>
    <t>D938549</t>
  </si>
  <si>
    <t>D938550</t>
  </si>
  <si>
    <t>5D5</t>
  </si>
  <si>
    <t xml:space="preserve">Brown to beige, highly fodled </t>
  </si>
  <si>
    <t>5AQ</t>
  </si>
  <si>
    <t>4A1E</t>
  </si>
  <si>
    <t>Banded Sulphides</t>
  </si>
  <si>
    <t>Pyrite (25%), Sphalerite (15%), Galena (5%), Pyrrhotite (2%), Chalcopyrite (1%)</t>
  </si>
  <si>
    <t>Quartz veins present hosting blebby galena</t>
  </si>
  <si>
    <t>4E1E</t>
  </si>
  <si>
    <t>Massive Sulphides</t>
  </si>
  <si>
    <t>Pyrite (35%), Sphalerite (15%), Galena (10%), Chaclopyrite (3%), Pyrrhotite (3%)</t>
  </si>
  <si>
    <t>4K3</t>
  </si>
  <si>
    <t>Carbonate Sulphides</t>
  </si>
  <si>
    <t>Carbonate (35%), Pyrite (50%), Chalcopyrite (2%)</t>
  </si>
  <si>
    <t>F1</t>
  </si>
  <si>
    <t>Standard - CDN ME-1902</t>
  </si>
  <si>
    <t>D938551</t>
  </si>
  <si>
    <t>D938552</t>
  </si>
  <si>
    <t>D938553</t>
  </si>
  <si>
    <t>D938554</t>
  </si>
  <si>
    <t>D938555</t>
  </si>
  <si>
    <t>D938556</t>
  </si>
  <si>
    <t>D938557</t>
  </si>
  <si>
    <t>D938558</t>
  </si>
  <si>
    <t>D938559</t>
  </si>
  <si>
    <t>D938560</t>
  </si>
  <si>
    <t>D938561</t>
  </si>
  <si>
    <t>D938562</t>
  </si>
  <si>
    <t>D938563</t>
  </si>
  <si>
    <t>D938564</t>
  </si>
  <si>
    <t>D938565</t>
  </si>
  <si>
    <t>D938566</t>
  </si>
  <si>
    <t>D938567</t>
  </si>
  <si>
    <t>D938568</t>
  </si>
  <si>
    <t>D938569</t>
  </si>
  <si>
    <t>D938570</t>
  </si>
  <si>
    <t>D938571</t>
  </si>
  <si>
    <t>D938572</t>
  </si>
  <si>
    <t>D938573</t>
  </si>
  <si>
    <t>D938574</t>
  </si>
  <si>
    <t>D938575</t>
  </si>
  <si>
    <t>D938576</t>
  </si>
  <si>
    <t>D938577</t>
  </si>
  <si>
    <t>D938578</t>
  </si>
  <si>
    <t>D938579</t>
  </si>
  <si>
    <t>D938580</t>
  </si>
  <si>
    <t>D938581</t>
  </si>
  <si>
    <t>D938582</t>
  </si>
  <si>
    <t>D938583</t>
  </si>
  <si>
    <t>D938584</t>
  </si>
  <si>
    <t>D938585</t>
  </si>
  <si>
    <t>D938586</t>
  </si>
  <si>
    <t>D938587</t>
  </si>
  <si>
    <t>D938588</t>
  </si>
  <si>
    <t>D938589</t>
  </si>
  <si>
    <t>D938590</t>
  </si>
  <si>
    <t>D938591</t>
  </si>
  <si>
    <t>D938592</t>
  </si>
  <si>
    <t>D938593</t>
  </si>
  <si>
    <t>D938594</t>
  </si>
  <si>
    <t>D938595</t>
  </si>
  <si>
    <t>22-021</t>
  </si>
  <si>
    <t>5B0</t>
  </si>
  <si>
    <t>laminar chloritic phyllite</t>
  </si>
  <si>
    <t>4E2E</t>
  </si>
  <si>
    <t xml:space="preserve">Pyrite (60%), Sphalerite (20%), </t>
  </si>
  <si>
    <t>4F4</t>
  </si>
  <si>
    <t>Sulphide Breccia</t>
  </si>
  <si>
    <t>Pyrite (12%), Sphalerite (15%), Galena (8%), Chalcopyrite (3%)</t>
  </si>
  <si>
    <t>4L4</t>
  </si>
  <si>
    <t xml:space="preserve">Beige felsic unit that is brecciated by sulphide fragments </t>
  </si>
  <si>
    <t>Pyrite (10%), Sphalerite (8%), Galena (4%), Chalcopyrite (2%)</t>
  </si>
  <si>
    <t>5D8</t>
  </si>
  <si>
    <t>Pyrite (5%)</t>
  </si>
  <si>
    <t>Minor banded quartzite and sulphides within</t>
  </si>
  <si>
    <t>Pyrite (25%), Sphalerite (3%)</t>
  </si>
  <si>
    <t>4EF</t>
  </si>
  <si>
    <t>Pyrite (55%), Sphalerite (5%)</t>
  </si>
  <si>
    <t>intense fractured pyritic breccia zone that is crumbly and broken</t>
  </si>
  <si>
    <t>4E</t>
  </si>
  <si>
    <t>F</t>
  </si>
  <si>
    <t>BGH</t>
  </si>
  <si>
    <t>GX</t>
  </si>
  <si>
    <t>No attitude possible</t>
  </si>
  <si>
    <t>RGHX</t>
  </si>
  <si>
    <t>Intense gouge zone</t>
  </si>
  <si>
    <t>Breccia</t>
  </si>
  <si>
    <t>X</t>
  </si>
  <si>
    <t>22-022</t>
  </si>
  <si>
    <t>Pyrite (30%), Sphalerite (8%)</t>
  </si>
  <si>
    <t>5B4</t>
  </si>
  <si>
    <t>4AE</t>
  </si>
  <si>
    <t>Pyrite (15%), Sphalerite (3%)</t>
  </si>
  <si>
    <t>Q</t>
  </si>
  <si>
    <t>Quartz Vein</t>
  </si>
  <si>
    <t>Galnea (4%), Pyrite (5%)</t>
  </si>
  <si>
    <t>75TCA</t>
  </si>
  <si>
    <t>BRH</t>
  </si>
  <si>
    <t>Grum 2022 Drill Planning</t>
  </si>
  <si>
    <t>Planned ID</t>
  </si>
  <si>
    <t>Order</t>
  </si>
  <si>
    <t>Hole-ID</t>
  </si>
  <si>
    <t>Zone</t>
  </si>
  <si>
    <t>Drill Status</t>
  </si>
  <si>
    <t>Pad Status</t>
  </si>
  <si>
    <t>Drill ID</t>
  </si>
  <si>
    <t>Easting (proposed)</t>
  </si>
  <si>
    <t>Northing (proposed)</t>
  </si>
  <si>
    <t>Total Depth</t>
  </si>
  <si>
    <t>Final Easting</t>
  </si>
  <si>
    <t>Final Northing</t>
  </si>
  <si>
    <t>Final Elevation</t>
  </si>
  <si>
    <t>Final Depth (m)</t>
  </si>
  <si>
    <t>Casing in/out</t>
  </si>
  <si>
    <t>DH Survey</t>
  </si>
  <si>
    <t>RTK (collar survey)</t>
  </si>
  <si>
    <t>Collar + tag?</t>
  </si>
  <si>
    <t>Plugged?</t>
  </si>
  <si>
    <t xml:space="preserve">Logged </t>
  </si>
  <si>
    <t>Grum</t>
  </si>
  <si>
    <t>Cancelled</t>
  </si>
  <si>
    <t>Drill 1</t>
  </si>
  <si>
    <t>Out</t>
  </si>
  <si>
    <t>Y</t>
  </si>
  <si>
    <t>N</t>
  </si>
  <si>
    <t>MG-22-G04</t>
  </si>
  <si>
    <t>Complete</t>
  </si>
  <si>
    <t>MG-22-G03</t>
  </si>
  <si>
    <t>MG-22-G02</t>
  </si>
  <si>
    <t>MG-22-G01</t>
  </si>
  <si>
    <t>MG-22-G06</t>
  </si>
  <si>
    <t>MG-22-G08</t>
  </si>
  <si>
    <t>MG-22-G07</t>
  </si>
  <si>
    <t>22GMET09</t>
  </si>
  <si>
    <t>MG-22-G05</t>
  </si>
  <si>
    <t>GRUM</t>
  </si>
  <si>
    <t>Metres</t>
  </si>
  <si>
    <t>2022_11_09_18_08_46</t>
  </si>
  <si>
    <t>v1.00</t>
  </si>
  <si>
    <t>6.2.3008</t>
  </si>
  <si>
    <t>EZ-TRAC</t>
  </si>
  <si>
    <t>IN</t>
  </si>
  <si>
    <t>CLINT</t>
  </si>
  <si>
    <t>DRIL 1</t>
  </si>
  <si>
    <t>Device</t>
  </si>
  <si>
    <t>OK</t>
  </si>
  <si>
    <t>Passed</t>
  </si>
  <si>
    <t>Auto</t>
  </si>
  <si>
    <t>2022_11_10_03_02_37</t>
  </si>
  <si>
    <t>NAILZ</t>
  </si>
  <si>
    <t>2022_11_10_10_40_10</t>
  </si>
  <si>
    <t>DRILL 1</t>
  </si>
  <si>
    <t>2022_11_10_14_50_04</t>
  </si>
  <si>
    <t>DRILL1</t>
  </si>
  <si>
    <t>2022_11_10_22_12_49</t>
  </si>
  <si>
    <t>2022_11_11_02_42_39</t>
  </si>
  <si>
    <t>Failed - MT</t>
  </si>
  <si>
    <t>2022_11_11_11_55_02</t>
  </si>
  <si>
    <t>1 - No Reaction</t>
  </si>
  <si>
    <t>4 - Highly Weathered</t>
  </si>
  <si>
    <t>Casing to 12m, resudual overburden</t>
  </si>
  <si>
    <t xml:space="preserve">5 - Completely Weathered </t>
  </si>
  <si>
    <t>2 - Soft</t>
  </si>
  <si>
    <t>Till</t>
  </si>
  <si>
    <t>3 - Moderate</t>
  </si>
  <si>
    <t>1 - Unweathered</t>
  </si>
  <si>
    <t>3 - Medium</t>
  </si>
  <si>
    <t>4 - Hard</t>
  </si>
  <si>
    <t>2 - Weak Reaction</t>
  </si>
  <si>
    <t>5 - Very Hard</t>
  </si>
  <si>
    <t>0 degree parallel fractures</t>
  </si>
  <si>
    <t>1 - Extremely Soft</t>
  </si>
  <si>
    <t>3 - Moderate Reaction</t>
  </si>
  <si>
    <t>Medium mudstone and very hard quartz = 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</si>
</sst>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3" borderId="8" applyNumberFormat="0" applyAlignment="0" applyProtection="0"/>
  </cellStyleXfs>
  <cellXfs count="45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0" fontId="7" fillId="0" borderId="9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8" fillId="0" borderId="0" xfId="0" applyFont="1"/>
    <xf numFmtId="0" fontId="3" fillId="0" borderId="11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2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6" fillId="3" borderId="8" xfId="1" applyFont="1"/>
  </cellXfs>
  <cellStyles count="2">
    <cellStyle name="Calculation" xfId="1" builtinId="22"/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AA11"/>
  <sheetViews>
    <sheetView workbookViewId="0">
      <selection activeCell="A3" sqref="A3"/>
    </sheetView>
  </sheetViews>
  <sheetFormatPr defaultRowHeight="14.4" x14ac:dyDescent="0.3"/>
  <cols>
    <col min="1" max="1" width="18.6640625" customWidth="1"/>
    <col min="2" max="2" width="12.88671875" bestFit="1" customWidth="1"/>
    <col min="3" max="3" width="11.88671875" customWidth="1"/>
    <col min="4" max="4" width="6.33203125" customWidth="1"/>
    <col min="5" max="5" width="11.44140625" bestFit="1" customWidth="1"/>
    <col min="6" max="6" width="14.109375" bestFit="1" customWidth="1"/>
    <col min="7" max="7" width="17.88671875" bestFit="1" customWidth="1"/>
    <col min="8" max="8" width="20.44140625" bestFit="1" customWidth="1"/>
    <col min="9" max="9" width="22.21875" bestFit="1" customWidth="1"/>
    <col min="10" max="10" width="14.6640625" customWidth="1"/>
    <col min="11" max="11" width="16.6640625" customWidth="1"/>
    <col min="12" max="12" width="16" customWidth="1"/>
    <col min="13" max="13" width="15.33203125" bestFit="1" customWidth="1"/>
    <col min="14" max="14" width="17" bestFit="1" customWidth="1"/>
    <col min="15" max="15" width="17.5546875" bestFit="1" customWidth="1"/>
    <col min="16" max="16" width="11.109375" bestFit="1" customWidth="1"/>
    <col min="17" max="18" width="11.109375" customWidth="1"/>
    <col min="19" max="19" width="12.6640625" bestFit="1" customWidth="1"/>
    <col min="20" max="20" width="11.6640625" bestFit="1" customWidth="1"/>
    <col min="21" max="23" width="11.6640625" customWidth="1"/>
  </cols>
  <sheetData>
    <row r="1" spans="1:27" ht="16.2" thickBot="1" x14ac:dyDescent="0.35">
      <c r="A1" s="7" t="s">
        <v>274</v>
      </c>
      <c r="B1" s="7"/>
      <c r="C1" s="7"/>
      <c r="E1" s="8"/>
      <c r="F1" s="8"/>
      <c r="G1" s="8"/>
      <c r="H1" s="9"/>
      <c r="I1" s="8"/>
      <c r="J1" s="8"/>
      <c r="K1" s="6"/>
      <c r="L1" s="6"/>
      <c r="M1" s="10"/>
      <c r="N1" s="11"/>
      <c r="P1" s="12"/>
      <c r="Q1" s="4"/>
      <c r="R1" s="4"/>
      <c r="S1" s="13"/>
    </row>
    <row r="2" spans="1:27" ht="15" thickBot="1" x14ac:dyDescent="0.35">
      <c r="A2" s="14" t="s">
        <v>275</v>
      </c>
      <c r="B2" s="15" t="s">
        <v>276</v>
      </c>
      <c r="C2" s="16" t="s">
        <v>277</v>
      </c>
      <c r="D2" s="15" t="s">
        <v>278</v>
      </c>
      <c r="E2" s="15" t="s">
        <v>21</v>
      </c>
      <c r="F2" s="15" t="s">
        <v>47</v>
      </c>
      <c r="G2" s="15" t="s">
        <v>279</v>
      </c>
      <c r="H2" s="15" t="s">
        <v>280</v>
      </c>
      <c r="I2" s="15" t="s">
        <v>281</v>
      </c>
      <c r="J2" s="17" t="s">
        <v>282</v>
      </c>
      <c r="K2" s="17" t="s">
        <v>283</v>
      </c>
      <c r="L2" s="17" t="s">
        <v>17</v>
      </c>
      <c r="M2" s="18" t="s">
        <v>18</v>
      </c>
      <c r="N2" s="15" t="s">
        <v>19</v>
      </c>
      <c r="O2" s="15" t="s">
        <v>284</v>
      </c>
      <c r="P2" s="16" t="s">
        <v>285</v>
      </c>
      <c r="Q2" s="16" t="s">
        <v>286</v>
      </c>
      <c r="R2" s="16" t="s">
        <v>287</v>
      </c>
      <c r="S2" s="16" t="s">
        <v>288</v>
      </c>
      <c r="T2" s="15" t="s">
        <v>289</v>
      </c>
      <c r="U2" s="15" t="s">
        <v>290</v>
      </c>
      <c r="V2" s="15" t="s">
        <v>291</v>
      </c>
      <c r="W2" s="15" t="s">
        <v>292</v>
      </c>
      <c r="X2" s="15" t="s">
        <v>293</v>
      </c>
      <c r="Y2" s="15" t="s">
        <v>294</v>
      </c>
      <c r="Z2" s="15" t="s">
        <v>48</v>
      </c>
      <c r="AA2" s="15" t="s">
        <v>49</v>
      </c>
    </row>
    <row r="3" spans="1:27" x14ac:dyDescent="0.3">
      <c r="A3" s="3" t="s">
        <v>30</v>
      </c>
      <c r="B3" s="3"/>
      <c r="C3" s="19"/>
      <c r="D3" s="3" t="s">
        <v>295</v>
      </c>
      <c r="E3" s="20"/>
      <c r="F3" s="20"/>
      <c r="G3" s="21" t="s">
        <v>296</v>
      </c>
      <c r="H3" s="21" t="s">
        <v>296</v>
      </c>
      <c r="I3" s="3" t="s">
        <v>297</v>
      </c>
      <c r="J3" s="22">
        <v>592229.04192300001</v>
      </c>
      <c r="K3" s="22">
        <v>6905486.9724599998</v>
      </c>
      <c r="L3" s="22">
        <v>1227.80303061</v>
      </c>
      <c r="M3" s="23">
        <v>130</v>
      </c>
      <c r="N3" s="3">
        <v>75</v>
      </c>
      <c r="O3" s="3">
        <v>35</v>
      </c>
      <c r="P3" s="24"/>
      <c r="Q3" s="24"/>
      <c r="R3" s="24"/>
      <c r="S3" s="24"/>
      <c r="T3" s="3" t="s">
        <v>298</v>
      </c>
      <c r="U3" s="2" t="s">
        <v>299</v>
      </c>
      <c r="V3" s="3" t="s">
        <v>299</v>
      </c>
      <c r="W3" s="3" t="s">
        <v>299</v>
      </c>
      <c r="X3" s="3" t="s">
        <v>299</v>
      </c>
      <c r="Y3" s="3" t="s">
        <v>299</v>
      </c>
      <c r="Z3" s="3" t="s">
        <v>300</v>
      </c>
      <c r="AA3" s="3" t="s">
        <v>299</v>
      </c>
    </row>
    <row r="4" spans="1:27" x14ac:dyDescent="0.3">
      <c r="A4" s="2" t="s">
        <v>31</v>
      </c>
      <c r="B4" s="2">
        <v>4</v>
      </c>
      <c r="C4" s="25" t="s">
        <v>301</v>
      </c>
      <c r="D4" s="3" t="s">
        <v>295</v>
      </c>
      <c r="E4" s="26">
        <v>44868</v>
      </c>
      <c r="F4" s="26">
        <v>44869</v>
      </c>
      <c r="G4" s="27" t="s">
        <v>302</v>
      </c>
      <c r="H4" s="28" t="s">
        <v>302</v>
      </c>
      <c r="I4" s="3" t="s">
        <v>297</v>
      </c>
      <c r="J4" s="29">
        <v>592138.33686799998</v>
      </c>
      <c r="K4" s="29">
        <v>6905421.1787299998</v>
      </c>
      <c r="L4" s="29">
        <v>1227</v>
      </c>
      <c r="M4" s="30">
        <v>130</v>
      </c>
      <c r="N4" s="2">
        <v>80</v>
      </c>
      <c r="O4" s="2">
        <v>100</v>
      </c>
      <c r="P4" s="31">
        <v>592142</v>
      </c>
      <c r="Q4" s="31">
        <v>6905422</v>
      </c>
      <c r="R4" s="31">
        <v>1228</v>
      </c>
      <c r="S4" s="32">
        <v>102</v>
      </c>
      <c r="T4" s="3" t="s">
        <v>298</v>
      </c>
      <c r="U4" s="2" t="s">
        <v>299</v>
      </c>
      <c r="V4" s="3" t="s">
        <v>299</v>
      </c>
      <c r="W4" s="3" t="s">
        <v>299</v>
      </c>
      <c r="X4" s="3" t="s">
        <v>299</v>
      </c>
      <c r="Y4" s="3" t="s">
        <v>299</v>
      </c>
      <c r="Z4" s="3" t="s">
        <v>300</v>
      </c>
      <c r="AA4" s="3" t="s">
        <v>299</v>
      </c>
    </row>
    <row r="5" spans="1:27" x14ac:dyDescent="0.3">
      <c r="A5" s="2" t="s">
        <v>32</v>
      </c>
      <c r="B5" s="2">
        <v>3</v>
      </c>
      <c r="C5" s="25" t="s">
        <v>303</v>
      </c>
      <c r="D5" s="3" t="s">
        <v>295</v>
      </c>
      <c r="E5" s="26">
        <v>44864</v>
      </c>
      <c r="F5" s="26">
        <v>44867</v>
      </c>
      <c r="G5" s="27" t="s">
        <v>302</v>
      </c>
      <c r="H5" s="28" t="s">
        <v>302</v>
      </c>
      <c r="I5" s="3" t="s">
        <v>297</v>
      </c>
      <c r="J5" s="29">
        <v>592104.25763600005</v>
      </c>
      <c r="K5" s="29">
        <v>6905334.5679200003</v>
      </c>
      <c r="L5" s="29">
        <v>1227.57737241</v>
      </c>
      <c r="M5" s="30">
        <v>140</v>
      </c>
      <c r="N5" s="2">
        <v>85</v>
      </c>
      <c r="O5" s="2">
        <v>290</v>
      </c>
      <c r="P5" s="31">
        <v>592104</v>
      </c>
      <c r="Q5" s="31">
        <v>6905337</v>
      </c>
      <c r="R5" s="31">
        <v>1223</v>
      </c>
      <c r="S5" s="32">
        <v>292</v>
      </c>
      <c r="T5" s="3" t="s">
        <v>298</v>
      </c>
      <c r="U5" s="2" t="s">
        <v>299</v>
      </c>
      <c r="V5" s="3" t="s">
        <v>299</v>
      </c>
      <c r="W5" s="3" t="s">
        <v>299</v>
      </c>
      <c r="X5" s="3" t="s">
        <v>299</v>
      </c>
      <c r="Y5" s="3" t="s">
        <v>299</v>
      </c>
      <c r="Z5" s="3" t="s">
        <v>300</v>
      </c>
      <c r="AA5" s="3" t="s">
        <v>299</v>
      </c>
    </row>
    <row r="6" spans="1:27" x14ac:dyDescent="0.3">
      <c r="A6" s="2" t="s">
        <v>33</v>
      </c>
      <c r="B6" s="2">
        <v>2</v>
      </c>
      <c r="C6" s="25" t="s">
        <v>304</v>
      </c>
      <c r="D6" s="3" t="s">
        <v>295</v>
      </c>
      <c r="E6" s="26">
        <v>44860</v>
      </c>
      <c r="F6" s="26">
        <v>44864</v>
      </c>
      <c r="G6" s="27" t="s">
        <v>302</v>
      </c>
      <c r="H6" s="28" t="s">
        <v>302</v>
      </c>
      <c r="I6" s="3" t="s">
        <v>297</v>
      </c>
      <c r="J6" s="29">
        <v>592020.15</v>
      </c>
      <c r="K6" s="29">
        <v>6905246</v>
      </c>
      <c r="L6" s="29">
        <v>1228.7406068400001</v>
      </c>
      <c r="M6" s="30">
        <v>130</v>
      </c>
      <c r="N6" s="2">
        <v>65</v>
      </c>
      <c r="O6" s="2">
        <v>280</v>
      </c>
      <c r="P6" s="31">
        <v>592020</v>
      </c>
      <c r="Q6" s="31">
        <v>6905247</v>
      </c>
      <c r="R6" s="31">
        <v>1222</v>
      </c>
      <c r="S6" s="32">
        <v>289</v>
      </c>
      <c r="T6" s="3" t="s">
        <v>298</v>
      </c>
      <c r="U6" s="2" t="s">
        <v>299</v>
      </c>
      <c r="V6" s="3" t="s">
        <v>299</v>
      </c>
      <c r="W6" s="3" t="s">
        <v>299</v>
      </c>
      <c r="X6" s="3" t="s">
        <v>299</v>
      </c>
      <c r="Y6" s="3" t="s">
        <v>299</v>
      </c>
      <c r="Z6" s="3" t="s">
        <v>300</v>
      </c>
      <c r="AA6" s="3" t="s">
        <v>299</v>
      </c>
    </row>
    <row r="7" spans="1:27" x14ac:dyDescent="0.3">
      <c r="A7" s="2" t="s">
        <v>34</v>
      </c>
      <c r="B7" s="2">
        <v>1</v>
      </c>
      <c r="C7" s="25" t="s">
        <v>305</v>
      </c>
      <c r="D7" s="3" t="s">
        <v>295</v>
      </c>
      <c r="E7" s="26">
        <v>44856</v>
      </c>
      <c r="F7" s="26">
        <v>44860</v>
      </c>
      <c r="G7" s="27" t="s">
        <v>302</v>
      </c>
      <c r="H7" s="28" t="s">
        <v>302</v>
      </c>
      <c r="I7" s="3" t="s">
        <v>297</v>
      </c>
      <c r="J7" s="29">
        <v>592020.149386</v>
      </c>
      <c r="K7" s="29">
        <v>6905246.6311299996</v>
      </c>
      <c r="L7" s="29">
        <v>1228.7406068400001</v>
      </c>
      <c r="M7" s="30">
        <v>70</v>
      </c>
      <c r="N7" s="2">
        <v>85</v>
      </c>
      <c r="O7" s="2">
        <v>280</v>
      </c>
      <c r="P7" s="31">
        <v>592020</v>
      </c>
      <c r="Q7" s="31">
        <v>6905247</v>
      </c>
      <c r="R7" s="31">
        <v>1222</v>
      </c>
      <c r="S7" s="32">
        <v>282</v>
      </c>
      <c r="T7" s="3" t="s">
        <v>298</v>
      </c>
      <c r="U7" s="2" t="s">
        <v>299</v>
      </c>
      <c r="V7" s="3" t="s">
        <v>299</v>
      </c>
      <c r="W7" s="3" t="s">
        <v>299</v>
      </c>
      <c r="X7" s="3" t="s">
        <v>299</v>
      </c>
      <c r="Y7" s="3" t="s">
        <v>299</v>
      </c>
      <c r="Z7" s="3" t="s">
        <v>300</v>
      </c>
      <c r="AA7" s="3" t="s">
        <v>299</v>
      </c>
    </row>
    <row r="8" spans="1:27" x14ac:dyDescent="0.3">
      <c r="A8" s="2" t="s">
        <v>35</v>
      </c>
      <c r="B8" s="2">
        <v>6</v>
      </c>
      <c r="C8" s="25" t="s">
        <v>306</v>
      </c>
      <c r="D8" s="3" t="s">
        <v>295</v>
      </c>
      <c r="E8" s="26">
        <v>44873</v>
      </c>
      <c r="F8" s="26">
        <v>44876</v>
      </c>
      <c r="G8" s="27" t="s">
        <v>302</v>
      </c>
      <c r="H8" s="28" t="s">
        <v>302</v>
      </c>
      <c r="I8" s="3" t="s">
        <v>297</v>
      </c>
      <c r="J8" s="29">
        <v>592338.22330499999</v>
      </c>
      <c r="K8" s="29">
        <v>6904697.0553299999</v>
      </c>
      <c r="L8" s="29">
        <v>1264.80040721</v>
      </c>
      <c r="M8" s="30">
        <v>65</v>
      </c>
      <c r="N8" s="2">
        <v>85</v>
      </c>
      <c r="O8" s="2">
        <v>190</v>
      </c>
      <c r="P8" s="31">
        <v>592337</v>
      </c>
      <c r="Q8" s="31">
        <v>6904699</v>
      </c>
      <c r="R8" s="31">
        <v>1300</v>
      </c>
      <c r="S8" s="32">
        <v>189</v>
      </c>
      <c r="T8" s="3" t="s">
        <v>298</v>
      </c>
      <c r="U8" s="2" t="s">
        <v>299</v>
      </c>
      <c r="V8" s="3" t="s">
        <v>299</v>
      </c>
      <c r="W8" s="3" t="s">
        <v>299</v>
      </c>
      <c r="X8" s="3" t="s">
        <v>299</v>
      </c>
      <c r="Y8" s="3" t="s">
        <v>299</v>
      </c>
      <c r="Z8" s="3" t="s">
        <v>300</v>
      </c>
      <c r="AA8" s="3" t="s">
        <v>299</v>
      </c>
    </row>
    <row r="9" spans="1:27" x14ac:dyDescent="0.3">
      <c r="A9" s="2" t="s">
        <v>36</v>
      </c>
      <c r="B9" s="2">
        <v>7</v>
      </c>
      <c r="C9" s="25" t="s">
        <v>307</v>
      </c>
      <c r="D9" s="3" t="s">
        <v>295</v>
      </c>
      <c r="E9" s="26">
        <v>44879</v>
      </c>
      <c r="F9" s="26">
        <v>44881</v>
      </c>
      <c r="G9" s="27" t="s">
        <v>302</v>
      </c>
      <c r="H9" s="28" t="s">
        <v>302</v>
      </c>
      <c r="I9" s="3" t="s">
        <v>297</v>
      </c>
      <c r="J9" s="29">
        <v>592383.51956499997</v>
      </c>
      <c r="K9" s="29">
        <v>6904657.2867000001</v>
      </c>
      <c r="L9" s="29">
        <v>1262.2061097599999</v>
      </c>
      <c r="M9" s="30">
        <v>45</v>
      </c>
      <c r="N9" s="2">
        <v>85</v>
      </c>
      <c r="O9" s="2">
        <v>180</v>
      </c>
      <c r="P9" s="32">
        <v>592381</v>
      </c>
      <c r="Q9" s="32">
        <v>6904657</v>
      </c>
      <c r="R9" s="32">
        <v>1252</v>
      </c>
      <c r="S9" s="32">
        <v>180</v>
      </c>
      <c r="T9" s="3" t="s">
        <v>298</v>
      </c>
      <c r="U9" s="2" t="s">
        <v>299</v>
      </c>
      <c r="V9" s="3" t="s">
        <v>299</v>
      </c>
      <c r="W9" s="3" t="s">
        <v>299</v>
      </c>
      <c r="X9" s="3" t="s">
        <v>299</v>
      </c>
      <c r="Y9" s="3" t="s">
        <v>299</v>
      </c>
      <c r="Z9" s="3" t="s">
        <v>300</v>
      </c>
      <c r="AA9" s="3" t="s">
        <v>299</v>
      </c>
    </row>
    <row r="10" spans="1:27" x14ac:dyDescent="0.3">
      <c r="A10" s="2" t="s">
        <v>37</v>
      </c>
      <c r="B10" s="2">
        <v>8</v>
      </c>
      <c r="C10" s="25" t="s">
        <v>308</v>
      </c>
      <c r="D10" s="3" t="s">
        <v>295</v>
      </c>
      <c r="E10" s="26">
        <v>44876</v>
      </c>
      <c r="F10" s="26">
        <v>44878</v>
      </c>
      <c r="G10" s="27" t="s">
        <v>302</v>
      </c>
      <c r="H10" s="28" t="s">
        <v>302</v>
      </c>
      <c r="I10" s="3" t="s">
        <v>297</v>
      </c>
      <c r="J10" s="29">
        <v>592431.51489400002</v>
      </c>
      <c r="K10" s="29">
        <v>6904618.2739500003</v>
      </c>
      <c r="L10" s="29">
        <v>1254.83301669</v>
      </c>
      <c r="M10" s="30">
        <v>45</v>
      </c>
      <c r="N10" s="2">
        <v>85</v>
      </c>
      <c r="O10" s="2">
        <v>135</v>
      </c>
      <c r="P10" s="32">
        <v>592433</v>
      </c>
      <c r="Q10" s="32">
        <v>6904622</v>
      </c>
      <c r="R10" s="32">
        <v>1234</v>
      </c>
      <c r="S10" s="32">
        <v>135</v>
      </c>
      <c r="T10" s="3" t="s">
        <v>298</v>
      </c>
      <c r="U10" s="2" t="s">
        <v>299</v>
      </c>
      <c r="V10" s="3" t="s">
        <v>299</v>
      </c>
      <c r="W10" s="3" t="s">
        <v>299</v>
      </c>
      <c r="X10" s="3" t="s">
        <v>299</v>
      </c>
      <c r="Y10" s="3" t="s">
        <v>299</v>
      </c>
      <c r="Z10" s="3" t="s">
        <v>300</v>
      </c>
      <c r="AA10" s="3" t="s">
        <v>299</v>
      </c>
    </row>
    <row r="11" spans="1:27" x14ac:dyDescent="0.3">
      <c r="A11" s="33" t="s">
        <v>309</v>
      </c>
      <c r="B11" s="2">
        <v>5</v>
      </c>
      <c r="C11" s="25" t="s">
        <v>310</v>
      </c>
      <c r="D11" s="3" t="s">
        <v>295</v>
      </c>
      <c r="E11" s="26">
        <v>44869</v>
      </c>
      <c r="F11" s="26">
        <v>44870</v>
      </c>
      <c r="G11" s="27" t="s">
        <v>302</v>
      </c>
      <c r="H11" s="28" t="s">
        <v>302</v>
      </c>
      <c r="I11" s="3" t="s">
        <v>297</v>
      </c>
      <c r="J11" s="34">
        <v>592138.34</v>
      </c>
      <c r="K11" s="34">
        <v>6905421.1799999997</v>
      </c>
      <c r="L11" s="34">
        <v>1227</v>
      </c>
      <c r="M11" s="30">
        <v>35</v>
      </c>
      <c r="N11" s="2">
        <v>60</v>
      </c>
      <c r="O11" s="2">
        <v>80</v>
      </c>
      <c r="P11" s="32">
        <v>592145</v>
      </c>
      <c r="Q11" s="32">
        <v>6905421</v>
      </c>
      <c r="R11" s="32">
        <v>1228</v>
      </c>
      <c r="S11" s="32">
        <v>82</v>
      </c>
      <c r="T11" s="2"/>
      <c r="U11" s="2"/>
      <c r="V11" s="2"/>
      <c r="W11" s="2"/>
      <c r="X11" s="2"/>
      <c r="Y11" s="2"/>
      <c r="Z11" s="2"/>
      <c r="AA11" s="2"/>
    </row>
  </sheetData>
  <mergeCells count="1">
    <mergeCell ref="A1:C1"/>
  </mergeCells>
  <conditionalFormatting sqref="E1:J1 E2:I11">
    <cfRule type="containsText" dxfId="0" priority="1" operator="containsText" text="Y">
      <formula>NOT(ISERROR(SEARCH("Y",E1)))</formula>
    </cfRule>
  </conditionalFormatting>
  <dataValidations count="2">
    <dataValidation type="list" allowBlank="1" showInputMessage="1" showErrorMessage="1" sqref="K2:K9" xr:uid="{B864DBC1-13BB-4596-8CC0-D6567703C531}">
      <formula1>"Incomplete, Pending, Complete"</formula1>
    </dataValidation>
    <dataValidation type="list" allowBlank="1" showInputMessage="1" showErrorMessage="1" sqref="L2:O9" xr:uid="{BEC3B00D-B0BE-4C12-A4CA-5E416B89CB01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H115"/>
  <sheetViews>
    <sheetView tabSelected="1" zoomScale="82" workbookViewId="0">
      <selection activeCell="A2" sqref="A2"/>
    </sheetView>
  </sheetViews>
  <sheetFormatPr defaultRowHeight="14.4" x14ac:dyDescent="0.3"/>
  <cols>
    <col min="1" max="1" width="13.77734375" customWidth="1"/>
    <col min="2" max="2" width="15" customWidth="1"/>
    <col min="3" max="3" width="13.109375" bestFit="1" customWidth="1"/>
    <col min="4" max="4" width="21.77734375" customWidth="1"/>
    <col min="5" max="5" width="22.109375" bestFit="1" customWidth="1"/>
    <col min="6" max="6" width="17.6640625" customWidth="1"/>
    <col min="7" max="7" width="27.44140625" customWidth="1"/>
    <col min="8" max="8" width="30.33203125" customWidth="1"/>
  </cols>
  <sheetData>
    <row r="1" spans="1:8" ht="18" thickBot="1" x14ac:dyDescent="0.35">
      <c r="A1" s="39" t="s">
        <v>1</v>
      </c>
      <c r="B1" s="39" t="s">
        <v>2</v>
      </c>
      <c r="C1" s="1" t="s">
        <v>7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3">
      <c r="A2">
        <v>0</v>
      </c>
      <c r="B2">
        <v>12</v>
      </c>
      <c r="H2" t="s">
        <v>96</v>
      </c>
    </row>
    <row r="3" spans="1:8" x14ac:dyDescent="0.3">
      <c r="A3">
        <f>B2</f>
        <v>12</v>
      </c>
      <c r="B3">
        <v>19</v>
      </c>
      <c r="C3">
        <v>6</v>
      </c>
      <c r="H3" t="s">
        <v>97</v>
      </c>
    </row>
    <row r="4" spans="1:8" x14ac:dyDescent="0.3">
      <c r="A4">
        <f t="shared" ref="A4:A67" si="0">B3</f>
        <v>19</v>
      </c>
      <c r="B4">
        <v>21</v>
      </c>
      <c r="C4">
        <v>2</v>
      </c>
      <c r="D4" t="s">
        <v>98</v>
      </c>
      <c r="F4" t="s">
        <v>158</v>
      </c>
    </row>
    <row r="5" spans="1:8" x14ac:dyDescent="0.3">
      <c r="A5">
        <f t="shared" si="0"/>
        <v>21</v>
      </c>
      <c r="B5">
        <v>23</v>
      </c>
      <c r="C5">
        <v>2</v>
      </c>
      <c r="D5" t="s">
        <v>99</v>
      </c>
      <c r="F5" t="s">
        <v>158</v>
      </c>
    </row>
    <row r="6" spans="1:8" x14ac:dyDescent="0.3">
      <c r="A6">
        <f t="shared" si="0"/>
        <v>23</v>
      </c>
      <c r="B6">
        <v>25</v>
      </c>
      <c r="C6">
        <v>2</v>
      </c>
      <c r="D6" t="s">
        <v>100</v>
      </c>
      <c r="F6" t="s">
        <v>158</v>
      </c>
    </row>
    <row r="7" spans="1:8" x14ac:dyDescent="0.3">
      <c r="A7">
        <f t="shared" si="0"/>
        <v>25</v>
      </c>
      <c r="B7">
        <v>27</v>
      </c>
      <c r="C7">
        <v>2</v>
      </c>
      <c r="D7" t="s">
        <v>101</v>
      </c>
      <c r="F7" t="s">
        <v>158</v>
      </c>
    </row>
    <row r="8" spans="1:8" x14ac:dyDescent="0.3">
      <c r="A8">
        <f t="shared" si="0"/>
        <v>27</v>
      </c>
      <c r="B8">
        <v>29</v>
      </c>
      <c r="C8">
        <v>2</v>
      </c>
      <c r="D8" t="s">
        <v>102</v>
      </c>
      <c r="F8" t="s">
        <v>158</v>
      </c>
    </row>
    <row r="9" spans="1:8" x14ac:dyDescent="0.3">
      <c r="A9">
        <f t="shared" si="0"/>
        <v>29</v>
      </c>
      <c r="B9">
        <v>31</v>
      </c>
      <c r="C9">
        <v>2</v>
      </c>
      <c r="D9" t="s">
        <v>103</v>
      </c>
      <c r="F9" t="s">
        <v>158</v>
      </c>
    </row>
    <row r="10" spans="1:8" x14ac:dyDescent="0.3">
      <c r="A10" s="6">
        <v>29</v>
      </c>
      <c r="B10" s="6">
        <v>31</v>
      </c>
      <c r="C10" s="6">
        <v>2</v>
      </c>
      <c r="D10" s="6" t="s">
        <v>104</v>
      </c>
      <c r="E10" s="6" t="s">
        <v>93</v>
      </c>
      <c r="F10" t="s">
        <v>158</v>
      </c>
    </row>
    <row r="11" spans="1:8" x14ac:dyDescent="0.3">
      <c r="A11">
        <f t="shared" si="0"/>
        <v>31</v>
      </c>
      <c r="B11">
        <v>33</v>
      </c>
      <c r="C11">
        <v>2</v>
      </c>
      <c r="D11" t="s">
        <v>105</v>
      </c>
      <c r="F11" t="s">
        <v>158</v>
      </c>
    </row>
    <row r="12" spans="1:8" x14ac:dyDescent="0.3">
      <c r="A12">
        <f t="shared" si="0"/>
        <v>33</v>
      </c>
      <c r="B12">
        <v>35</v>
      </c>
      <c r="C12">
        <v>2</v>
      </c>
      <c r="D12" t="s">
        <v>106</v>
      </c>
      <c r="F12" t="s">
        <v>158</v>
      </c>
    </row>
    <row r="13" spans="1:8" x14ac:dyDescent="0.3">
      <c r="A13">
        <f t="shared" si="0"/>
        <v>35</v>
      </c>
      <c r="B13">
        <v>37</v>
      </c>
      <c r="C13">
        <v>2</v>
      </c>
      <c r="D13" t="s">
        <v>107</v>
      </c>
      <c r="F13" t="s">
        <v>158</v>
      </c>
    </row>
    <row r="14" spans="1:8" x14ac:dyDescent="0.3">
      <c r="A14">
        <f t="shared" si="0"/>
        <v>37</v>
      </c>
      <c r="B14">
        <v>39</v>
      </c>
      <c r="C14">
        <v>2</v>
      </c>
      <c r="D14" t="s">
        <v>108</v>
      </c>
      <c r="F14" t="s">
        <v>158</v>
      </c>
    </row>
    <row r="15" spans="1:8" x14ac:dyDescent="0.3">
      <c r="A15">
        <f t="shared" si="0"/>
        <v>39</v>
      </c>
      <c r="B15">
        <v>41</v>
      </c>
      <c r="C15">
        <v>2</v>
      </c>
      <c r="D15" t="s">
        <v>109</v>
      </c>
      <c r="F15" t="s">
        <v>158</v>
      </c>
    </row>
    <row r="16" spans="1:8" x14ac:dyDescent="0.3">
      <c r="A16">
        <f t="shared" si="0"/>
        <v>41</v>
      </c>
      <c r="B16">
        <v>43</v>
      </c>
      <c r="C16">
        <v>2</v>
      </c>
      <c r="D16" t="s">
        <v>110</v>
      </c>
      <c r="F16" t="s">
        <v>158</v>
      </c>
    </row>
    <row r="17" spans="1:6" x14ac:dyDescent="0.3">
      <c r="A17">
        <f t="shared" si="0"/>
        <v>43</v>
      </c>
      <c r="B17">
        <v>45</v>
      </c>
      <c r="C17">
        <v>2</v>
      </c>
      <c r="D17" t="s">
        <v>111</v>
      </c>
      <c r="F17" t="s">
        <v>158</v>
      </c>
    </row>
    <row r="18" spans="1:6" x14ac:dyDescent="0.3">
      <c r="A18" s="6" t="s">
        <v>85</v>
      </c>
      <c r="B18" s="6" t="s">
        <v>85</v>
      </c>
      <c r="C18" s="6" t="s">
        <v>85</v>
      </c>
      <c r="D18" s="6" t="s">
        <v>112</v>
      </c>
      <c r="E18" s="6" t="s">
        <v>87</v>
      </c>
      <c r="F18" t="s">
        <v>158</v>
      </c>
    </row>
    <row r="19" spans="1:6" x14ac:dyDescent="0.3">
      <c r="A19">
        <v>45</v>
      </c>
      <c r="B19">
        <v>47</v>
      </c>
      <c r="C19">
        <v>2</v>
      </c>
      <c r="D19" t="s">
        <v>113</v>
      </c>
      <c r="F19" t="s">
        <v>158</v>
      </c>
    </row>
    <row r="20" spans="1:6" x14ac:dyDescent="0.3">
      <c r="A20">
        <f t="shared" si="0"/>
        <v>47</v>
      </c>
      <c r="B20">
        <v>49</v>
      </c>
      <c r="C20">
        <v>2</v>
      </c>
      <c r="D20" t="s">
        <v>114</v>
      </c>
      <c r="F20" t="s">
        <v>158</v>
      </c>
    </row>
    <row r="21" spans="1:6" x14ac:dyDescent="0.3">
      <c r="A21">
        <f t="shared" si="0"/>
        <v>49</v>
      </c>
      <c r="B21">
        <v>51</v>
      </c>
      <c r="C21">
        <v>2</v>
      </c>
      <c r="D21" t="s">
        <v>115</v>
      </c>
      <c r="F21" t="s">
        <v>158</v>
      </c>
    </row>
    <row r="22" spans="1:6" x14ac:dyDescent="0.3">
      <c r="A22">
        <f t="shared" si="0"/>
        <v>51</v>
      </c>
      <c r="B22">
        <v>53</v>
      </c>
      <c r="C22">
        <v>2</v>
      </c>
      <c r="D22" t="s">
        <v>116</v>
      </c>
      <c r="F22" t="s">
        <v>158</v>
      </c>
    </row>
    <row r="23" spans="1:6" x14ac:dyDescent="0.3">
      <c r="A23">
        <f t="shared" si="0"/>
        <v>53</v>
      </c>
      <c r="B23">
        <v>55</v>
      </c>
      <c r="C23">
        <v>2</v>
      </c>
      <c r="D23" t="s">
        <v>117</v>
      </c>
      <c r="F23" t="s">
        <v>158</v>
      </c>
    </row>
    <row r="24" spans="1:6" x14ac:dyDescent="0.3">
      <c r="A24">
        <f t="shared" si="0"/>
        <v>55</v>
      </c>
      <c r="B24">
        <v>57</v>
      </c>
      <c r="C24">
        <v>2</v>
      </c>
      <c r="D24" t="s">
        <v>118</v>
      </c>
      <c r="F24" t="s">
        <v>158</v>
      </c>
    </row>
    <row r="25" spans="1:6" x14ac:dyDescent="0.3">
      <c r="A25" s="6">
        <v>55</v>
      </c>
      <c r="B25" s="6">
        <v>57</v>
      </c>
      <c r="C25" s="6">
        <v>2</v>
      </c>
      <c r="D25" s="6" t="s">
        <v>119</v>
      </c>
      <c r="E25" s="6" t="s">
        <v>93</v>
      </c>
      <c r="F25" t="s">
        <v>158</v>
      </c>
    </row>
    <row r="26" spans="1:6" x14ac:dyDescent="0.3">
      <c r="A26">
        <f t="shared" si="0"/>
        <v>57</v>
      </c>
      <c r="B26">
        <v>58.79</v>
      </c>
      <c r="C26">
        <v>1.79</v>
      </c>
      <c r="D26" t="s">
        <v>120</v>
      </c>
      <c r="F26" t="s">
        <v>158</v>
      </c>
    </row>
    <row r="27" spans="1:6" x14ac:dyDescent="0.3">
      <c r="A27">
        <f t="shared" si="0"/>
        <v>58.79</v>
      </c>
      <c r="B27">
        <v>60.59</v>
      </c>
      <c r="C27">
        <v>1.8</v>
      </c>
      <c r="D27" t="s">
        <v>121</v>
      </c>
      <c r="F27" t="s">
        <v>158</v>
      </c>
    </row>
    <row r="28" spans="1:6" x14ac:dyDescent="0.3">
      <c r="A28">
        <f t="shared" si="0"/>
        <v>60.59</v>
      </c>
      <c r="B28">
        <v>62.16</v>
      </c>
      <c r="C28">
        <v>1.57</v>
      </c>
      <c r="D28" t="s">
        <v>122</v>
      </c>
      <c r="F28" t="s">
        <v>158</v>
      </c>
    </row>
    <row r="29" spans="1:6" x14ac:dyDescent="0.3">
      <c r="A29">
        <f t="shared" si="0"/>
        <v>62.16</v>
      </c>
      <c r="B29">
        <v>63.72</v>
      </c>
      <c r="C29">
        <v>1.56</v>
      </c>
      <c r="D29" t="s">
        <v>123</v>
      </c>
      <c r="F29" t="s">
        <v>158</v>
      </c>
    </row>
    <row r="30" spans="1:6" x14ac:dyDescent="0.3">
      <c r="A30">
        <f t="shared" si="0"/>
        <v>63.72</v>
      </c>
      <c r="B30">
        <v>65</v>
      </c>
      <c r="C30">
        <v>1.28</v>
      </c>
      <c r="D30" t="s">
        <v>124</v>
      </c>
      <c r="F30" t="s">
        <v>158</v>
      </c>
    </row>
    <row r="31" spans="1:6" x14ac:dyDescent="0.3">
      <c r="A31">
        <f t="shared" si="0"/>
        <v>65</v>
      </c>
      <c r="B31">
        <v>67</v>
      </c>
      <c r="C31">
        <v>2</v>
      </c>
      <c r="D31" t="s">
        <v>125</v>
      </c>
      <c r="F31" t="s">
        <v>169</v>
      </c>
    </row>
    <row r="32" spans="1:6" x14ac:dyDescent="0.3">
      <c r="A32">
        <f t="shared" si="0"/>
        <v>67</v>
      </c>
      <c r="B32">
        <v>69</v>
      </c>
      <c r="C32">
        <v>2</v>
      </c>
      <c r="D32" t="s">
        <v>126</v>
      </c>
      <c r="F32" t="s">
        <v>169</v>
      </c>
    </row>
    <row r="33" spans="1:6" x14ac:dyDescent="0.3">
      <c r="A33">
        <f t="shared" si="0"/>
        <v>69</v>
      </c>
      <c r="B33">
        <v>70</v>
      </c>
      <c r="C33">
        <v>1</v>
      </c>
      <c r="D33" t="s">
        <v>127</v>
      </c>
      <c r="F33" t="s">
        <v>169</v>
      </c>
    </row>
    <row r="34" spans="1:6" x14ac:dyDescent="0.3">
      <c r="A34">
        <f t="shared" si="0"/>
        <v>70</v>
      </c>
      <c r="B34">
        <v>72</v>
      </c>
      <c r="C34">
        <v>2</v>
      </c>
      <c r="D34" t="s">
        <v>128</v>
      </c>
      <c r="F34" t="s">
        <v>169</v>
      </c>
    </row>
    <row r="35" spans="1:6" x14ac:dyDescent="0.3">
      <c r="A35">
        <f t="shared" si="0"/>
        <v>72</v>
      </c>
      <c r="B35">
        <v>74</v>
      </c>
      <c r="C35">
        <v>2</v>
      </c>
      <c r="D35" t="s">
        <v>129</v>
      </c>
      <c r="F35" t="s">
        <v>169</v>
      </c>
    </row>
    <row r="36" spans="1:6" x14ac:dyDescent="0.3">
      <c r="A36" s="6">
        <v>72</v>
      </c>
      <c r="B36" s="6">
        <v>74</v>
      </c>
      <c r="C36" s="6">
        <v>2</v>
      </c>
      <c r="D36" s="6" t="s">
        <v>130</v>
      </c>
      <c r="E36" s="6" t="s">
        <v>86</v>
      </c>
      <c r="F36" t="s">
        <v>169</v>
      </c>
    </row>
    <row r="37" spans="1:6" x14ac:dyDescent="0.3">
      <c r="A37">
        <f t="shared" si="0"/>
        <v>74</v>
      </c>
      <c r="B37">
        <v>76</v>
      </c>
      <c r="C37">
        <v>2</v>
      </c>
      <c r="D37" t="s">
        <v>131</v>
      </c>
      <c r="F37" t="s">
        <v>169</v>
      </c>
    </row>
    <row r="38" spans="1:6" x14ac:dyDescent="0.3">
      <c r="A38">
        <f t="shared" si="0"/>
        <v>76</v>
      </c>
      <c r="B38">
        <v>77.709999999999994</v>
      </c>
      <c r="C38">
        <v>1.71</v>
      </c>
      <c r="D38" t="s">
        <v>132</v>
      </c>
      <c r="F38" t="s">
        <v>169</v>
      </c>
    </row>
    <row r="39" spans="1:6" x14ac:dyDescent="0.3">
      <c r="A39">
        <f t="shared" si="0"/>
        <v>77.709999999999994</v>
      </c>
      <c r="B39">
        <v>79.3</v>
      </c>
      <c r="C39">
        <v>1.59</v>
      </c>
      <c r="D39" t="s">
        <v>133</v>
      </c>
      <c r="F39" t="s">
        <v>169</v>
      </c>
    </row>
    <row r="40" spans="1:6" x14ac:dyDescent="0.3">
      <c r="A40">
        <f t="shared" si="0"/>
        <v>79.3</v>
      </c>
      <c r="B40">
        <v>80.55</v>
      </c>
      <c r="C40">
        <v>1.25</v>
      </c>
      <c r="D40" t="s">
        <v>134</v>
      </c>
      <c r="F40" t="s">
        <v>169</v>
      </c>
    </row>
    <row r="41" spans="1:6" x14ac:dyDescent="0.3">
      <c r="A41">
        <f t="shared" si="0"/>
        <v>80.55</v>
      </c>
      <c r="B41">
        <v>81.56</v>
      </c>
      <c r="C41">
        <v>1.01</v>
      </c>
      <c r="D41" t="s">
        <v>135</v>
      </c>
      <c r="F41" t="s">
        <v>169</v>
      </c>
    </row>
    <row r="42" spans="1:6" x14ac:dyDescent="0.3">
      <c r="A42" s="6">
        <v>80.55</v>
      </c>
      <c r="B42" s="6">
        <v>81.56</v>
      </c>
      <c r="C42" s="6">
        <v>1.01</v>
      </c>
      <c r="D42" s="6" t="s">
        <v>136</v>
      </c>
      <c r="E42" s="6" t="s">
        <v>93</v>
      </c>
      <c r="F42" t="s">
        <v>169</v>
      </c>
    </row>
    <row r="43" spans="1:6" x14ac:dyDescent="0.3">
      <c r="A43">
        <f t="shared" si="0"/>
        <v>81.56</v>
      </c>
      <c r="B43">
        <v>83.36</v>
      </c>
      <c r="C43">
        <v>1.8</v>
      </c>
      <c r="D43" t="s">
        <v>137</v>
      </c>
      <c r="F43" t="s">
        <v>169</v>
      </c>
    </row>
    <row r="44" spans="1:6" x14ac:dyDescent="0.3">
      <c r="A44">
        <f t="shared" si="0"/>
        <v>83.36</v>
      </c>
      <c r="B44">
        <v>84.46</v>
      </c>
      <c r="C44">
        <v>1.1000000000000001</v>
      </c>
      <c r="D44" t="s">
        <v>138</v>
      </c>
      <c r="F44" t="s">
        <v>169</v>
      </c>
    </row>
    <row r="45" spans="1:6" x14ac:dyDescent="0.3">
      <c r="A45">
        <f t="shared" si="0"/>
        <v>84.46</v>
      </c>
      <c r="B45">
        <v>85.68</v>
      </c>
      <c r="C45">
        <v>1.22</v>
      </c>
      <c r="D45" t="s">
        <v>139</v>
      </c>
      <c r="F45" t="s">
        <v>169</v>
      </c>
    </row>
    <row r="46" spans="1:6" x14ac:dyDescent="0.3">
      <c r="A46">
        <f t="shared" si="0"/>
        <v>85.68</v>
      </c>
      <c r="B46">
        <v>87.61</v>
      </c>
      <c r="C46">
        <v>1.93</v>
      </c>
      <c r="D46" t="s">
        <v>140</v>
      </c>
      <c r="F46" t="s">
        <v>169</v>
      </c>
    </row>
    <row r="47" spans="1:6" x14ac:dyDescent="0.3">
      <c r="A47">
        <f t="shared" si="0"/>
        <v>87.61</v>
      </c>
      <c r="B47">
        <v>89.5</v>
      </c>
      <c r="C47">
        <v>1.39</v>
      </c>
      <c r="D47" t="s">
        <v>141</v>
      </c>
      <c r="F47" t="s">
        <v>169</v>
      </c>
    </row>
    <row r="48" spans="1:6" x14ac:dyDescent="0.3">
      <c r="A48">
        <f t="shared" si="0"/>
        <v>89.5</v>
      </c>
      <c r="B48">
        <v>91.5</v>
      </c>
      <c r="C48">
        <v>2</v>
      </c>
      <c r="D48" t="s">
        <v>142</v>
      </c>
      <c r="F48" t="s">
        <v>169</v>
      </c>
    </row>
    <row r="49" spans="1:6" x14ac:dyDescent="0.3">
      <c r="A49" s="6" t="s">
        <v>85</v>
      </c>
      <c r="B49" s="6" t="s">
        <v>85</v>
      </c>
      <c r="C49" s="6" t="s">
        <v>85</v>
      </c>
      <c r="D49" s="6" t="s">
        <v>143</v>
      </c>
      <c r="E49" s="6" t="s">
        <v>87</v>
      </c>
      <c r="F49" t="s">
        <v>169</v>
      </c>
    </row>
    <row r="50" spans="1:6" x14ac:dyDescent="0.3">
      <c r="A50">
        <v>91.5</v>
      </c>
      <c r="B50">
        <v>93.58</v>
      </c>
      <c r="C50">
        <v>2.08</v>
      </c>
      <c r="D50" t="s">
        <v>144</v>
      </c>
      <c r="F50" t="s">
        <v>169</v>
      </c>
    </row>
    <row r="51" spans="1:6" x14ac:dyDescent="0.3">
      <c r="A51">
        <f t="shared" si="0"/>
        <v>93.58</v>
      </c>
      <c r="B51">
        <v>95.02</v>
      </c>
      <c r="C51">
        <v>1.44</v>
      </c>
      <c r="D51" t="s">
        <v>145</v>
      </c>
      <c r="F51" t="s">
        <v>169</v>
      </c>
    </row>
    <row r="52" spans="1:6" x14ac:dyDescent="0.3">
      <c r="A52">
        <f t="shared" si="0"/>
        <v>95.02</v>
      </c>
      <c r="B52">
        <v>96.8</v>
      </c>
      <c r="C52">
        <v>1.78</v>
      </c>
      <c r="D52" t="s">
        <v>146</v>
      </c>
      <c r="F52" t="s">
        <v>169</v>
      </c>
    </row>
    <row r="53" spans="1:6" x14ac:dyDescent="0.3">
      <c r="A53">
        <f t="shared" si="0"/>
        <v>96.8</v>
      </c>
      <c r="B53">
        <v>98.8</v>
      </c>
      <c r="C53">
        <v>2</v>
      </c>
      <c r="D53" t="s">
        <v>147</v>
      </c>
      <c r="F53" t="s">
        <v>169</v>
      </c>
    </row>
    <row r="54" spans="1:6" x14ac:dyDescent="0.3">
      <c r="A54">
        <f t="shared" si="0"/>
        <v>98.8</v>
      </c>
      <c r="B54">
        <v>100.58</v>
      </c>
      <c r="C54">
        <v>1.78</v>
      </c>
      <c r="D54" t="s">
        <v>148</v>
      </c>
      <c r="F54" t="s">
        <v>169</v>
      </c>
    </row>
    <row r="55" spans="1:6" x14ac:dyDescent="0.3">
      <c r="A55">
        <f t="shared" si="0"/>
        <v>100.58</v>
      </c>
      <c r="B55">
        <v>102.16</v>
      </c>
      <c r="C55">
        <v>1.57</v>
      </c>
      <c r="D55" t="s">
        <v>149</v>
      </c>
      <c r="F55" t="s">
        <v>169</v>
      </c>
    </row>
    <row r="56" spans="1:6" x14ac:dyDescent="0.3">
      <c r="A56" s="6">
        <v>100.58</v>
      </c>
      <c r="B56" s="6">
        <v>102.16</v>
      </c>
      <c r="C56" s="6">
        <v>1.57</v>
      </c>
      <c r="D56" s="6" t="s">
        <v>150</v>
      </c>
      <c r="E56" s="6" t="s">
        <v>93</v>
      </c>
      <c r="F56" t="s">
        <v>169</v>
      </c>
    </row>
    <row r="57" spans="1:6" x14ac:dyDescent="0.3">
      <c r="A57">
        <f t="shared" si="0"/>
        <v>102.16</v>
      </c>
      <c r="B57">
        <v>104.16</v>
      </c>
      <c r="C57">
        <v>2</v>
      </c>
      <c r="D57" t="s">
        <v>151</v>
      </c>
      <c r="F57" t="s">
        <v>169</v>
      </c>
    </row>
    <row r="58" spans="1:6" x14ac:dyDescent="0.3">
      <c r="A58">
        <f t="shared" si="0"/>
        <v>104.16</v>
      </c>
      <c r="B58">
        <v>106</v>
      </c>
      <c r="C58">
        <v>2</v>
      </c>
      <c r="D58" t="s">
        <v>152</v>
      </c>
      <c r="F58" t="s">
        <v>169</v>
      </c>
    </row>
    <row r="59" spans="1:6" x14ac:dyDescent="0.3">
      <c r="A59">
        <f t="shared" si="0"/>
        <v>106</v>
      </c>
      <c r="B59">
        <v>108</v>
      </c>
      <c r="C59">
        <v>2</v>
      </c>
      <c r="D59" t="s">
        <v>153</v>
      </c>
      <c r="F59" t="s">
        <v>169</v>
      </c>
    </row>
    <row r="60" spans="1:6" x14ac:dyDescent="0.3">
      <c r="A60">
        <f t="shared" si="0"/>
        <v>108</v>
      </c>
      <c r="B60">
        <v>109</v>
      </c>
      <c r="C60">
        <v>1</v>
      </c>
      <c r="D60" t="s">
        <v>154</v>
      </c>
      <c r="F60" t="s">
        <v>169</v>
      </c>
    </row>
    <row r="61" spans="1:6" x14ac:dyDescent="0.3">
      <c r="A61">
        <f t="shared" si="0"/>
        <v>109</v>
      </c>
      <c r="B61">
        <v>110</v>
      </c>
      <c r="C61">
        <v>1</v>
      </c>
      <c r="D61" t="s">
        <v>155</v>
      </c>
      <c r="F61" t="s">
        <v>169</v>
      </c>
    </row>
    <row r="62" spans="1:6" x14ac:dyDescent="0.3">
      <c r="A62">
        <f t="shared" si="0"/>
        <v>110</v>
      </c>
      <c r="B62">
        <v>111.22</v>
      </c>
      <c r="D62" t="s">
        <v>156</v>
      </c>
      <c r="F62" t="s">
        <v>169</v>
      </c>
    </row>
    <row r="63" spans="1:6" x14ac:dyDescent="0.3">
      <c r="A63" s="6" t="s">
        <v>85</v>
      </c>
      <c r="B63" s="6" t="s">
        <v>85</v>
      </c>
      <c r="C63" s="6" t="s">
        <v>85</v>
      </c>
      <c r="D63" s="6" t="s">
        <v>157</v>
      </c>
      <c r="E63" s="6" t="s">
        <v>191</v>
      </c>
      <c r="F63" t="s">
        <v>169</v>
      </c>
    </row>
    <row r="64" spans="1:6" x14ac:dyDescent="0.3">
      <c r="A64">
        <v>111.22</v>
      </c>
      <c r="B64">
        <v>112.7</v>
      </c>
      <c r="C64">
        <v>1.48</v>
      </c>
      <c r="D64" t="s">
        <v>170</v>
      </c>
      <c r="F64" t="s">
        <v>169</v>
      </c>
    </row>
    <row r="65" spans="1:6" x14ac:dyDescent="0.3">
      <c r="A65">
        <f t="shared" si="0"/>
        <v>112.7</v>
      </c>
      <c r="B65">
        <v>113.8</v>
      </c>
      <c r="C65">
        <v>1.1000000000000001</v>
      </c>
      <c r="D65" t="s">
        <v>171</v>
      </c>
      <c r="F65" t="s">
        <v>169</v>
      </c>
    </row>
    <row r="66" spans="1:6" x14ac:dyDescent="0.3">
      <c r="A66">
        <f t="shared" si="0"/>
        <v>113.8</v>
      </c>
      <c r="B66">
        <v>115.8</v>
      </c>
      <c r="C66">
        <v>2</v>
      </c>
      <c r="D66" t="s">
        <v>172</v>
      </c>
      <c r="F66" t="s">
        <v>169</v>
      </c>
    </row>
    <row r="67" spans="1:6" x14ac:dyDescent="0.3">
      <c r="A67">
        <f t="shared" si="0"/>
        <v>115.8</v>
      </c>
      <c r="B67">
        <v>117.8</v>
      </c>
      <c r="C67">
        <v>2</v>
      </c>
      <c r="D67" t="s">
        <v>173</v>
      </c>
      <c r="F67" t="s">
        <v>169</v>
      </c>
    </row>
    <row r="68" spans="1:6" x14ac:dyDescent="0.3">
      <c r="A68">
        <f t="shared" ref="A68:A115" si="1">B67</f>
        <v>117.8</v>
      </c>
      <c r="B68">
        <v>119.7</v>
      </c>
      <c r="C68">
        <v>1.9</v>
      </c>
      <c r="D68" t="s">
        <v>174</v>
      </c>
      <c r="F68" t="s">
        <v>169</v>
      </c>
    </row>
    <row r="69" spans="1:6" x14ac:dyDescent="0.3">
      <c r="A69">
        <f t="shared" si="1"/>
        <v>119.7</v>
      </c>
      <c r="B69">
        <v>121.7</v>
      </c>
      <c r="C69">
        <v>2</v>
      </c>
      <c r="D69" t="s">
        <v>175</v>
      </c>
      <c r="F69" t="s">
        <v>169</v>
      </c>
    </row>
    <row r="70" spans="1:6" x14ac:dyDescent="0.3">
      <c r="A70">
        <f t="shared" si="1"/>
        <v>121.7</v>
      </c>
      <c r="B70">
        <v>123.5</v>
      </c>
      <c r="C70">
        <v>1.8</v>
      </c>
      <c r="D70" t="s">
        <v>176</v>
      </c>
      <c r="F70" t="s">
        <v>169</v>
      </c>
    </row>
    <row r="71" spans="1:6" x14ac:dyDescent="0.3">
      <c r="A71">
        <f t="shared" si="1"/>
        <v>123.5</v>
      </c>
      <c r="B71">
        <v>124.5</v>
      </c>
      <c r="C71">
        <v>1</v>
      </c>
      <c r="D71" t="s">
        <v>192</v>
      </c>
      <c r="F71" t="s">
        <v>237</v>
      </c>
    </row>
    <row r="72" spans="1:6" x14ac:dyDescent="0.3">
      <c r="A72">
        <f t="shared" si="1"/>
        <v>124.5</v>
      </c>
      <c r="B72">
        <v>126</v>
      </c>
      <c r="C72">
        <v>1.5</v>
      </c>
      <c r="D72" t="s">
        <v>193</v>
      </c>
      <c r="F72" t="s">
        <v>237</v>
      </c>
    </row>
    <row r="73" spans="1:6" x14ac:dyDescent="0.3">
      <c r="A73">
        <f t="shared" si="1"/>
        <v>126</v>
      </c>
      <c r="B73">
        <v>127.48</v>
      </c>
      <c r="C73">
        <v>1.48</v>
      </c>
      <c r="D73" t="s">
        <v>194</v>
      </c>
      <c r="F73" t="s">
        <v>237</v>
      </c>
    </row>
    <row r="74" spans="1:6" x14ac:dyDescent="0.3">
      <c r="A74">
        <f t="shared" si="1"/>
        <v>127.48</v>
      </c>
      <c r="B74">
        <v>129</v>
      </c>
      <c r="C74">
        <v>1.52</v>
      </c>
      <c r="D74" t="s">
        <v>195</v>
      </c>
      <c r="F74" t="s">
        <v>237</v>
      </c>
    </row>
    <row r="75" spans="1:6" x14ac:dyDescent="0.3">
      <c r="A75">
        <f t="shared" si="1"/>
        <v>129</v>
      </c>
      <c r="B75">
        <v>131</v>
      </c>
      <c r="C75">
        <v>2</v>
      </c>
      <c r="D75" t="s">
        <v>196</v>
      </c>
      <c r="F75" t="s">
        <v>237</v>
      </c>
    </row>
    <row r="76" spans="1:6" x14ac:dyDescent="0.3">
      <c r="A76">
        <f t="shared" si="1"/>
        <v>131</v>
      </c>
      <c r="B76">
        <v>133</v>
      </c>
      <c r="C76">
        <v>2</v>
      </c>
      <c r="D76" t="s">
        <v>197</v>
      </c>
      <c r="F76" t="s">
        <v>237</v>
      </c>
    </row>
    <row r="77" spans="1:6" x14ac:dyDescent="0.3">
      <c r="A77">
        <f t="shared" si="1"/>
        <v>133</v>
      </c>
      <c r="B77">
        <v>134.69999999999999</v>
      </c>
      <c r="C77">
        <v>1.7</v>
      </c>
      <c r="D77" t="s">
        <v>198</v>
      </c>
      <c r="F77" t="s">
        <v>237</v>
      </c>
    </row>
    <row r="78" spans="1:6" x14ac:dyDescent="0.3">
      <c r="A78" s="6" t="s">
        <v>85</v>
      </c>
      <c r="B78" s="6" t="s">
        <v>85</v>
      </c>
      <c r="C78" s="6" t="s">
        <v>85</v>
      </c>
      <c r="D78" s="6" t="s">
        <v>199</v>
      </c>
      <c r="E78" s="6" t="s">
        <v>191</v>
      </c>
      <c r="F78" t="s">
        <v>237</v>
      </c>
    </row>
    <row r="79" spans="1:6" x14ac:dyDescent="0.3">
      <c r="A79">
        <v>134.69999999999999</v>
      </c>
      <c r="B79">
        <v>135.80000000000001</v>
      </c>
      <c r="C79">
        <v>1.1000000000000001</v>
      </c>
      <c r="D79" t="s">
        <v>200</v>
      </c>
      <c r="F79" t="s">
        <v>237</v>
      </c>
    </row>
    <row r="80" spans="1:6" x14ac:dyDescent="0.3">
      <c r="A80">
        <f t="shared" si="1"/>
        <v>135.80000000000001</v>
      </c>
      <c r="B80">
        <v>137</v>
      </c>
      <c r="C80">
        <v>1.2</v>
      </c>
      <c r="D80" t="s">
        <v>201</v>
      </c>
      <c r="F80" t="s">
        <v>237</v>
      </c>
    </row>
    <row r="81" spans="1:6" x14ac:dyDescent="0.3">
      <c r="A81">
        <f t="shared" si="1"/>
        <v>137</v>
      </c>
      <c r="B81">
        <v>139</v>
      </c>
      <c r="C81">
        <v>2</v>
      </c>
      <c r="D81" t="s">
        <v>202</v>
      </c>
      <c r="F81" t="s">
        <v>237</v>
      </c>
    </row>
    <row r="82" spans="1:6" x14ac:dyDescent="0.3">
      <c r="A82">
        <f t="shared" si="1"/>
        <v>139</v>
      </c>
      <c r="B82">
        <v>141</v>
      </c>
      <c r="C82">
        <v>2</v>
      </c>
      <c r="D82" t="s">
        <v>203</v>
      </c>
      <c r="F82" t="s">
        <v>237</v>
      </c>
    </row>
    <row r="83" spans="1:6" x14ac:dyDescent="0.3">
      <c r="A83">
        <f t="shared" si="1"/>
        <v>141</v>
      </c>
      <c r="B83">
        <v>142</v>
      </c>
      <c r="C83">
        <v>1</v>
      </c>
      <c r="D83" t="s">
        <v>204</v>
      </c>
      <c r="F83" t="s">
        <v>237</v>
      </c>
    </row>
    <row r="84" spans="1:6" x14ac:dyDescent="0.3">
      <c r="A84" s="6">
        <v>141</v>
      </c>
      <c r="B84" s="6">
        <v>142</v>
      </c>
      <c r="C84" s="6">
        <v>2</v>
      </c>
      <c r="D84" s="6" t="s">
        <v>205</v>
      </c>
      <c r="E84" s="6" t="s">
        <v>93</v>
      </c>
      <c r="F84" t="s">
        <v>237</v>
      </c>
    </row>
    <row r="85" spans="1:6" x14ac:dyDescent="0.3">
      <c r="A85">
        <f t="shared" si="1"/>
        <v>142</v>
      </c>
      <c r="B85">
        <v>144</v>
      </c>
      <c r="C85">
        <v>2</v>
      </c>
      <c r="D85" t="s">
        <v>206</v>
      </c>
      <c r="F85" t="s">
        <v>237</v>
      </c>
    </row>
    <row r="86" spans="1:6" x14ac:dyDescent="0.3">
      <c r="A86">
        <f t="shared" si="1"/>
        <v>144</v>
      </c>
      <c r="B86">
        <v>146</v>
      </c>
      <c r="C86">
        <v>2</v>
      </c>
      <c r="D86" t="s">
        <v>207</v>
      </c>
      <c r="F86" t="s">
        <v>237</v>
      </c>
    </row>
    <row r="87" spans="1:6" x14ac:dyDescent="0.3">
      <c r="A87">
        <f t="shared" si="1"/>
        <v>146</v>
      </c>
      <c r="B87">
        <v>148</v>
      </c>
      <c r="D87" t="s">
        <v>208</v>
      </c>
      <c r="F87" t="s">
        <v>237</v>
      </c>
    </row>
    <row r="88" spans="1:6" x14ac:dyDescent="0.3">
      <c r="A88">
        <f t="shared" si="1"/>
        <v>148</v>
      </c>
      <c r="B88">
        <v>150</v>
      </c>
      <c r="C88">
        <v>2</v>
      </c>
      <c r="D88" t="s">
        <v>209</v>
      </c>
      <c r="F88" t="s">
        <v>237</v>
      </c>
    </row>
    <row r="89" spans="1:6" x14ac:dyDescent="0.3">
      <c r="A89">
        <f t="shared" si="1"/>
        <v>150</v>
      </c>
      <c r="B89">
        <v>152</v>
      </c>
      <c r="C89">
        <v>2</v>
      </c>
      <c r="D89" t="s">
        <v>210</v>
      </c>
      <c r="F89" t="s">
        <v>237</v>
      </c>
    </row>
    <row r="90" spans="1:6" x14ac:dyDescent="0.3">
      <c r="A90">
        <f t="shared" si="1"/>
        <v>152</v>
      </c>
      <c r="B90">
        <v>154</v>
      </c>
      <c r="C90">
        <v>2</v>
      </c>
      <c r="D90" t="s">
        <v>211</v>
      </c>
      <c r="F90" t="s">
        <v>237</v>
      </c>
    </row>
    <row r="91" spans="1:6" x14ac:dyDescent="0.3">
      <c r="A91" s="6" t="s">
        <v>85</v>
      </c>
      <c r="B91" s="6" t="s">
        <v>85</v>
      </c>
      <c r="C91" s="6" t="s">
        <v>85</v>
      </c>
      <c r="D91" s="6" t="s">
        <v>212</v>
      </c>
      <c r="E91" s="6" t="s">
        <v>87</v>
      </c>
      <c r="F91" t="s">
        <v>237</v>
      </c>
    </row>
    <row r="92" spans="1:6" x14ac:dyDescent="0.3">
      <c r="A92">
        <v>154</v>
      </c>
      <c r="B92">
        <v>156</v>
      </c>
      <c r="C92">
        <v>2</v>
      </c>
      <c r="D92" t="s">
        <v>213</v>
      </c>
      <c r="F92" t="s">
        <v>237</v>
      </c>
    </row>
    <row r="93" spans="1:6" x14ac:dyDescent="0.3">
      <c r="A93">
        <f t="shared" si="1"/>
        <v>156</v>
      </c>
      <c r="B93">
        <v>158</v>
      </c>
      <c r="C93">
        <v>2</v>
      </c>
      <c r="D93" t="s">
        <v>214</v>
      </c>
      <c r="F93" t="s">
        <v>237</v>
      </c>
    </row>
    <row r="94" spans="1:6" x14ac:dyDescent="0.3">
      <c r="A94">
        <f t="shared" si="1"/>
        <v>158</v>
      </c>
      <c r="B94">
        <v>160</v>
      </c>
      <c r="C94">
        <v>2</v>
      </c>
      <c r="D94" t="s">
        <v>215</v>
      </c>
      <c r="F94" t="s">
        <v>237</v>
      </c>
    </row>
    <row r="95" spans="1:6" x14ac:dyDescent="0.3">
      <c r="A95">
        <f t="shared" si="1"/>
        <v>160</v>
      </c>
      <c r="B95">
        <v>162</v>
      </c>
      <c r="D95" t="s">
        <v>216</v>
      </c>
      <c r="F95" t="s">
        <v>237</v>
      </c>
    </row>
    <row r="96" spans="1:6" x14ac:dyDescent="0.3">
      <c r="A96">
        <f t="shared" si="1"/>
        <v>162</v>
      </c>
      <c r="B96">
        <v>163.19</v>
      </c>
      <c r="C96">
        <v>1.19</v>
      </c>
      <c r="D96" t="s">
        <v>217</v>
      </c>
      <c r="F96" t="s">
        <v>237</v>
      </c>
    </row>
    <row r="97" spans="1:6" x14ac:dyDescent="0.3">
      <c r="A97" s="6">
        <v>162</v>
      </c>
      <c r="B97" s="6">
        <v>163.19</v>
      </c>
      <c r="C97" s="6">
        <v>1.19</v>
      </c>
      <c r="D97" s="6" t="s">
        <v>218</v>
      </c>
      <c r="E97" s="6" t="s">
        <v>93</v>
      </c>
      <c r="F97" t="s">
        <v>237</v>
      </c>
    </row>
    <row r="98" spans="1:6" x14ac:dyDescent="0.3">
      <c r="A98">
        <f t="shared" si="1"/>
        <v>163.19</v>
      </c>
      <c r="B98">
        <v>164.54</v>
      </c>
      <c r="C98">
        <v>1.45</v>
      </c>
      <c r="D98" t="s">
        <v>219</v>
      </c>
      <c r="F98" t="s">
        <v>237</v>
      </c>
    </row>
    <row r="99" spans="1:6" x14ac:dyDescent="0.3">
      <c r="A99">
        <f t="shared" si="1"/>
        <v>164.54</v>
      </c>
      <c r="B99">
        <v>166.53</v>
      </c>
      <c r="C99">
        <v>1.99</v>
      </c>
      <c r="D99" t="s">
        <v>220</v>
      </c>
      <c r="F99" t="s">
        <v>237</v>
      </c>
    </row>
    <row r="100" spans="1:6" x14ac:dyDescent="0.3">
      <c r="A100">
        <f t="shared" si="1"/>
        <v>166.53</v>
      </c>
      <c r="B100">
        <v>168</v>
      </c>
      <c r="C100">
        <v>1.47</v>
      </c>
      <c r="D100" t="s">
        <v>221</v>
      </c>
      <c r="F100" t="s">
        <v>237</v>
      </c>
    </row>
    <row r="101" spans="1:6" x14ac:dyDescent="0.3">
      <c r="A101">
        <f t="shared" si="1"/>
        <v>168</v>
      </c>
      <c r="B101">
        <v>169.48</v>
      </c>
      <c r="C101">
        <v>1.48</v>
      </c>
      <c r="D101" t="s">
        <v>222</v>
      </c>
      <c r="F101" t="s">
        <v>237</v>
      </c>
    </row>
    <row r="102" spans="1:6" x14ac:dyDescent="0.3">
      <c r="A102">
        <f t="shared" si="1"/>
        <v>169.48</v>
      </c>
      <c r="B102">
        <v>170.88</v>
      </c>
      <c r="C102">
        <v>1.4</v>
      </c>
      <c r="D102" t="s">
        <v>223</v>
      </c>
      <c r="F102" t="s">
        <v>237</v>
      </c>
    </row>
    <row r="103" spans="1:6" x14ac:dyDescent="0.3">
      <c r="A103" s="6" t="s">
        <v>85</v>
      </c>
      <c r="B103" s="6" t="s">
        <v>85</v>
      </c>
      <c r="C103" s="6" t="s">
        <v>85</v>
      </c>
      <c r="D103" s="6" t="s">
        <v>224</v>
      </c>
      <c r="E103" s="6" t="s">
        <v>86</v>
      </c>
      <c r="F103" t="s">
        <v>237</v>
      </c>
    </row>
    <row r="104" spans="1:6" x14ac:dyDescent="0.3">
      <c r="A104">
        <v>170.88</v>
      </c>
      <c r="B104">
        <v>172.43</v>
      </c>
      <c r="C104">
        <v>1.75</v>
      </c>
      <c r="D104" t="s">
        <v>225</v>
      </c>
      <c r="F104" t="s">
        <v>237</v>
      </c>
    </row>
    <row r="105" spans="1:6" x14ac:dyDescent="0.3">
      <c r="A105">
        <f t="shared" si="1"/>
        <v>172.43</v>
      </c>
      <c r="B105">
        <v>174</v>
      </c>
      <c r="C105">
        <v>1.57</v>
      </c>
      <c r="D105" t="s">
        <v>226</v>
      </c>
      <c r="F105" t="s">
        <v>237</v>
      </c>
    </row>
    <row r="106" spans="1:6" x14ac:dyDescent="0.3">
      <c r="A106">
        <f t="shared" si="1"/>
        <v>174</v>
      </c>
      <c r="B106">
        <v>176</v>
      </c>
      <c r="C106">
        <v>2</v>
      </c>
      <c r="D106" t="s">
        <v>227</v>
      </c>
      <c r="F106" t="s">
        <v>237</v>
      </c>
    </row>
    <row r="107" spans="1:6" x14ac:dyDescent="0.3">
      <c r="A107">
        <f t="shared" si="1"/>
        <v>176</v>
      </c>
      <c r="B107">
        <v>177</v>
      </c>
      <c r="C107">
        <v>1</v>
      </c>
      <c r="D107" t="s">
        <v>228</v>
      </c>
      <c r="F107" t="s">
        <v>237</v>
      </c>
    </row>
    <row r="108" spans="1:6" x14ac:dyDescent="0.3">
      <c r="A108">
        <f t="shared" si="1"/>
        <v>177</v>
      </c>
      <c r="B108">
        <v>178.91</v>
      </c>
      <c r="C108">
        <v>1.91</v>
      </c>
      <c r="D108" t="s">
        <v>229</v>
      </c>
      <c r="F108" t="s">
        <v>237</v>
      </c>
    </row>
    <row r="109" spans="1:6" x14ac:dyDescent="0.3">
      <c r="A109">
        <f t="shared" si="1"/>
        <v>178.91</v>
      </c>
      <c r="B109">
        <v>180</v>
      </c>
      <c r="C109">
        <v>0.92</v>
      </c>
      <c r="D109" t="s">
        <v>230</v>
      </c>
      <c r="F109" t="s">
        <v>237</v>
      </c>
    </row>
    <row r="110" spans="1:6" x14ac:dyDescent="0.3">
      <c r="A110">
        <f t="shared" si="1"/>
        <v>180</v>
      </c>
      <c r="B110">
        <v>181.24</v>
      </c>
      <c r="C110">
        <v>1.24</v>
      </c>
      <c r="D110" t="s">
        <v>231</v>
      </c>
      <c r="F110" t="s">
        <v>237</v>
      </c>
    </row>
    <row r="111" spans="1:6" x14ac:dyDescent="0.3">
      <c r="A111">
        <f t="shared" si="1"/>
        <v>181.24</v>
      </c>
      <c r="B111">
        <v>182.83</v>
      </c>
      <c r="C111">
        <v>1.38</v>
      </c>
      <c r="D111" t="s">
        <v>232</v>
      </c>
      <c r="F111" t="s">
        <v>264</v>
      </c>
    </row>
    <row r="112" spans="1:6" x14ac:dyDescent="0.3">
      <c r="A112">
        <f t="shared" si="1"/>
        <v>182.83</v>
      </c>
      <c r="B112">
        <v>184</v>
      </c>
      <c r="C112">
        <v>1.1499999999999999</v>
      </c>
      <c r="D112" t="s">
        <v>233</v>
      </c>
      <c r="F112" t="s">
        <v>264</v>
      </c>
    </row>
    <row r="113" spans="1:6" x14ac:dyDescent="0.3">
      <c r="A113">
        <f t="shared" si="1"/>
        <v>184</v>
      </c>
      <c r="B113">
        <v>186</v>
      </c>
      <c r="C113">
        <v>1.78</v>
      </c>
      <c r="D113" t="s">
        <v>234</v>
      </c>
      <c r="F113" t="s">
        <v>264</v>
      </c>
    </row>
    <row r="114" spans="1:6" x14ac:dyDescent="0.3">
      <c r="A114">
        <f t="shared" si="1"/>
        <v>186</v>
      </c>
      <c r="B114">
        <v>188</v>
      </c>
      <c r="C114">
        <v>1.9</v>
      </c>
      <c r="D114" t="s">
        <v>235</v>
      </c>
      <c r="F114" t="s">
        <v>264</v>
      </c>
    </row>
    <row r="115" spans="1:6" x14ac:dyDescent="0.3">
      <c r="A115">
        <f t="shared" si="1"/>
        <v>188</v>
      </c>
      <c r="B115">
        <v>189</v>
      </c>
      <c r="C115">
        <v>0.61</v>
      </c>
      <c r="D115" t="s">
        <v>236</v>
      </c>
      <c r="F115" t="s">
        <v>264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AJ12"/>
  <sheetViews>
    <sheetView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1" max="1" width="15" style="36" bestFit="1" customWidth="1"/>
    <col min="2" max="2" width="16.21875" style="36" bestFit="1" customWidth="1"/>
    <col min="3" max="3" width="17.77734375" style="36" bestFit="1" customWidth="1"/>
    <col min="4" max="4" width="22.6640625" style="36" bestFit="1" customWidth="1"/>
    <col min="5" max="5" width="12.6640625" style="36" bestFit="1" customWidth="1"/>
    <col min="6" max="6" width="12" style="36" bestFit="1" customWidth="1"/>
    <col min="7" max="7" width="20.21875" style="36" bestFit="1" customWidth="1"/>
    <col min="8" max="8" width="17.44140625" style="36" bestFit="1" customWidth="1"/>
    <col min="9" max="9" width="19.5546875" style="36" bestFit="1" customWidth="1"/>
    <col min="10" max="10" width="18" style="36" bestFit="1" customWidth="1"/>
    <col min="11" max="11" width="16" style="36" bestFit="1" customWidth="1"/>
    <col min="12" max="12" width="15.5546875" style="36" bestFit="1" customWidth="1"/>
    <col min="13" max="14" width="51.109375" style="36" bestFit="1" customWidth="1"/>
    <col min="15" max="15" width="18.88671875" style="36" bestFit="1" customWidth="1"/>
    <col min="16" max="16" width="18.44140625" style="36" bestFit="1" customWidth="1"/>
    <col min="17" max="17" width="8.6640625" style="36" bestFit="1" customWidth="1"/>
    <col min="18" max="18" width="12" style="36" bestFit="1" customWidth="1"/>
    <col min="19" max="19" width="7" style="36" bestFit="1" customWidth="1"/>
    <col min="20" max="20" width="10.33203125" style="36" bestFit="1" customWidth="1"/>
    <col min="21" max="21" width="10.44140625" style="36" bestFit="1" customWidth="1"/>
    <col min="22" max="22" width="7.5546875" style="36" bestFit="1" customWidth="1"/>
    <col min="23" max="23" width="14.21875" style="36" bestFit="1" customWidth="1"/>
    <col min="24" max="25" width="15.88671875" style="36" bestFit="1" customWidth="1"/>
    <col min="26" max="26" width="12.6640625" style="36" bestFit="1" customWidth="1"/>
    <col min="27" max="28" width="12" style="36" bestFit="1" customWidth="1"/>
    <col min="29" max="30" width="12.6640625" style="36" bestFit="1" customWidth="1"/>
    <col min="31" max="31" width="12" style="36" bestFit="1" customWidth="1"/>
    <col min="32" max="32" width="12.109375" style="36" bestFit="1" customWidth="1"/>
    <col min="33" max="33" width="14.21875" style="36" bestFit="1" customWidth="1"/>
    <col min="34" max="34" width="27.109375" style="36" bestFit="1" customWidth="1"/>
    <col min="35" max="35" width="26.6640625" style="36" bestFit="1" customWidth="1"/>
    <col min="36" max="36" width="18.88671875" style="36" bestFit="1" customWidth="1"/>
  </cols>
  <sheetData>
    <row r="1" spans="1:36" s="5" customFormat="1" ht="18" thickBot="1" x14ac:dyDescent="0.4">
      <c r="A1" s="38" t="s">
        <v>50</v>
      </c>
      <c r="B1" s="39" t="s">
        <v>51</v>
      </c>
      <c r="C1" s="39" t="s">
        <v>52</v>
      </c>
      <c r="D1" s="39" t="s">
        <v>53</v>
      </c>
      <c r="E1" s="39" t="s">
        <v>19</v>
      </c>
      <c r="F1" s="39" t="s">
        <v>18</v>
      </c>
      <c r="G1" s="39" t="s">
        <v>54</v>
      </c>
      <c r="H1" s="40" t="s">
        <v>55</v>
      </c>
      <c r="I1" s="40" t="s">
        <v>56</v>
      </c>
      <c r="J1" s="40" t="s">
        <v>57</v>
      </c>
      <c r="K1" s="40" t="s">
        <v>58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66</v>
      </c>
      <c r="T1" s="40" t="s">
        <v>67</v>
      </c>
      <c r="U1" s="40" t="s">
        <v>68</v>
      </c>
      <c r="V1" s="40" t="s">
        <v>69</v>
      </c>
      <c r="W1" s="40" t="s">
        <v>70</v>
      </c>
      <c r="X1" s="40" t="s">
        <v>71</v>
      </c>
      <c r="Y1" s="40" t="s">
        <v>72</v>
      </c>
      <c r="Z1" s="40" t="s">
        <v>73</v>
      </c>
      <c r="AA1" s="40" t="s">
        <v>74</v>
      </c>
      <c r="AB1" s="40" t="s">
        <v>75</v>
      </c>
      <c r="AC1" s="40" t="s">
        <v>76</v>
      </c>
      <c r="AD1" s="40" t="s">
        <v>77</v>
      </c>
      <c r="AE1" s="40" t="s">
        <v>78</v>
      </c>
      <c r="AF1" s="40" t="s">
        <v>79</v>
      </c>
      <c r="AG1" s="40" t="s">
        <v>80</v>
      </c>
      <c r="AH1" s="40" t="s">
        <v>81</v>
      </c>
      <c r="AI1" s="40" t="s">
        <v>82</v>
      </c>
      <c r="AJ1" s="35"/>
    </row>
    <row r="2" spans="1:36" x14ac:dyDescent="0.3">
      <c r="A2" s="36" t="s">
        <v>311</v>
      </c>
      <c r="B2" s="36" t="s">
        <v>306</v>
      </c>
      <c r="C2" s="36" t="s">
        <v>312</v>
      </c>
      <c r="D2" s="36">
        <v>33</v>
      </c>
      <c r="E2" s="36">
        <v>-86.3940116315067</v>
      </c>
      <c r="F2" s="36">
        <v>55.166039191589597</v>
      </c>
      <c r="G2" s="36">
        <v>158.12652038874799</v>
      </c>
      <c r="H2" s="36">
        <v>229.15491048265901</v>
      </c>
      <c r="I2" s="36">
        <v>1.0029011667552401</v>
      </c>
      <c r="J2" s="36">
        <v>56275.251467251997</v>
      </c>
      <c r="K2" s="36">
        <v>77.676581481591498</v>
      </c>
      <c r="L2" s="36">
        <v>-4.5</v>
      </c>
      <c r="M2" s="36" t="s">
        <v>313</v>
      </c>
      <c r="N2" s="36" t="s">
        <v>314</v>
      </c>
      <c r="O2" s="36" t="s">
        <v>315</v>
      </c>
      <c r="P2" s="36">
        <v>5916</v>
      </c>
      <c r="Q2" s="36" t="s">
        <v>316</v>
      </c>
      <c r="S2" s="36" t="s">
        <v>317</v>
      </c>
      <c r="T2" s="36" t="s">
        <v>318</v>
      </c>
      <c r="U2" s="36" t="s">
        <v>319</v>
      </c>
      <c r="V2" s="36">
        <v>62.262500000000003</v>
      </c>
      <c r="W2" s="36">
        <v>-133.2216</v>
      </c>
      <c r="X2" s="36" t="s">
        <v>320</v>
      </c>
      <c r="Y2" s="36">
        <v>5.8536287615210798E-2</v>
      </c>
      <c r="Z2" s="36">
        <v>2.3499969480559098E-2</v>
      </c>
      <c r="AA2" s="36">
        <v>1.00091558322651</v>
      </c>
      <c r="AB2" s="36">
        <v>-6818.0430934505202</v>
      </c>
      <c r="AC2" s="36">
        <v>7886.22352438503</v>
      </c>
      <c r="AD2" s="36">
        <v>55301.2268815235</v>
      </c>
      <c r="AE2" s="36" t="s">
        <v>321</v>
      </c>
      <c r="AF2" s="36" t="s">
        <v>322</v>
      </c>
      <c r="AG2" s="36">
        <v>56689.65234375</v>
      </c>
      <c r="AH2" s="36">
        <v>77.354438781738196</v>
      </c>
      <c r="AI2" s="36" t="s">
        <v>323</v>
      </c>
    </row>
    <row r="3" spans="1:36" x14ac:dyDescent="0.3">
      <c r="A3" s="36" t="s">
        <v>311</v>
      </c>
      <c r="B3" s="36" t="s">
        <v>306</v>
      </c>
      <c r="C3" s="36" t="s">
        <v>312</v>
      </c>
      <c r="D3" s="36">
        <v>57</v>
      </c>
      <c r="E3" s="36">
        <v>-86.812694584680898</v>
      </c>
      <c r="F3" s="36">
        <v>52.061101570192697</v>
      </c>
      <c r="G3" s="36">
        <v>199.366989009945</v>
      </c>
      <c r="H3" s="36">
        <v>264.67313729267499</v>
      </c>
      <c r="I3" s="36">
        <v>1.0030776251828899</v>
      </c>
      <c r="J3" s="36">
        <v>56083.035105449897</v>
      </c>
      <c r="K3" s="36">
        <v>77.520691796064398</v>
      </c>
      <c r="L3" s="36">
        <v>-9</v>
      </c>
      <c r="M3" s="36" t="s">
        <v>324</v>
      </c>
      <c r="N3" s="36" t="s">
        <v>314</v>
      </c>
      <c r="O3" s="36" t="s">
        <v>315</v>
      </c>
      <c r="P3" s="36">
        <v>5916</v>
      </c>
      <c r="Q3" s="36" t="s">
        <v>316</v>
      </c>
      <c r="S3" s="36" t="s">
        <v>317</v>
      </c>
      <c r="T3" s="36" t="s">
        <v>325</v>
      </c>
      <c r="U3" s="36">
        <v>1</v>
      </c>
      <c r="V3" s="36">
        <v>62.262500000000003</v>
      </c>
      <c r="W3" s="36">
        <v>-133.2216</v>
      </c>
      <c r="X3" s="36" t="s">
        <v>320</v>
      </c>
      <c r="Y3" s="36">
        <v>5.2615516083745303E-2</v>
      </c>
      <c r="Z3" s="36">
        <v>-1.84947811756088E-2</v>
      </c>
      <c r="AA3" s="36">
        <v>1.00152597204419</v>
      </c>
      <c r="AB3" s="36">
        <v>-976.622108282976</v>
      </c>
      <c r="AC3" s="36">
        <v>10474.2721113349</v>
      </c>
      <c r="AD3" s="36">
        <v>55087.590795336597</v>
      </c>
      <c r="AE3" s="36" t="s">
        <v>321</v>
      </c>
      <c r="AF3" s="36" t="s">
        <v>322</v>
      </c>
      <c r="AG3" s="36">
        <v>56689.65234375</v>
      </c>
      <c r="AH3" s="36">
        <v>77.354438781738196</v>
      </c>
      <c r="AI3" s="36" t="s">
        <v>323</v>
      </c>
    </row>
    <row r="4" spans="1:36" x14ac:dyDescent="0.3">
      <c r="A4" s="36" t="s">
        <v>311</v>
      </c>
      <c r="B4" s="36" t="s">
        <v>306</v>
      </c>
      <c r="C4" s="36" t="s">
        <v>312</v>
      </c>
      <c r="D4" s="36">
        <v>83</v>
      </c>
      <c r="E4" s="36">
        <v>-86.571913692630204</v>
      </c>
      <c r="F4" s="36">
        <v>37.597480821599099</v>
      </c>
      <c r="G4" s="36">
        <v>107.107016612501</v>
      </c>
      <c r="H4" s="36">
        <v>156.69959156854699</v>
      </c>
      <c r="I4" s="36">
        <v>1.00289324084109</v>
      </c>
      <c r="J4" s="36">
        <v>57578.712571077798</v>
      </c>
      <c r="K4" s="36">
        <v>77.580145402880106</v>
      </c>
      <c r="L4" s="36">
        <v>-4</v>
      </c>
      <c r="M4" s="36" t="s">
        <v>326</v>
      </c>
      <c r="N4" s="36" t="s">
        <v>314</v>
      </c>
      <c r="O4" s="36" t="s">
        <v>315</v>
      </c>
      <c r="P4" s="36">
        <v>5916</v>
      </c>
      <c r="Q4" s="36" t="s">
        <v>316</v>
      </c>
      <c r="S4" s="36" t="s">
        <v>317</v>
      </c>
      <c r="T4" s="36" t="s">
        <v>318</v>
      </c>
      <c r="U4" s="36" t="s">
        <v>327</v>
      </c>
      <c r="V4" s="36">
        <v>62.262500000000003</v>
      </c>
      <c r="W4" s="36">
        <v>-133.2216</v>
      </c>
      <c r="X4" s="36" t="s">
        <v>320</v>
      </c>
      <c r="Y4" s="36">
        <v>1.7640236830861199E-2</v>
      </c>
      <c r="Z4" s="36">
        <v>5.7315509979857099E-2</v>
      </c>
      <c r="AA4" s="36">
        <v>1.0010986998718101</v>
      </c>
      <c r="AB4" s="36">
        <v>-9113.1050479155201</v>
      </c>
      <c r="AC4" s="36">
        <v>-3924.8000976622102</v>
      </c>
      <c r="AD4" s="36">
        <v>56717.328938533799</v>
      </c>
      <c r="AE4" s="36" t="s">
        <v>321</v>
      </c>
      <c r="AF4" s="36" t="s">
        <v>322</v>
      </c>
      <c r="AG4" s="36">
        <v>56689.65234375</v>
      </c>
      <c r="AH4" s="36">
        <v>77.354438781738196</v>
      </c>
      <c r="AI4" s="36" t="s">
        <v>323</v>
      </c>
    </row>
    <row r="5" spans="1:36" x14ac:dyDescent="0.3">
      <c r="A5" s="36" t="s">
        <v>311</v>
      </c>
      <c r="B5" s="36" t="s">
        <v>306</v>
      </c>
      <c r="C5" s="36" t="s">
        <v>312</v>
      </c>
      <c r="D5" s="36">
        <v>108</v>
      </c>
      <c r="E5" s="36">
        <v>-87.192675963455699</v>
      </c>
      <c r="F5" s="36">
        <v>32.531271229279298</v>
      </c>
      <c r="G5" s="36">
        <v>18.344790314309801</v>
      </c>
      <c r="H5" s="36">
        <v>59.4320629361359</v>
      </c>
      <c r="I5" s="36">
        <v>1.00181267945608</v>
      </c>
      <c r="J5" s="36">
        <v>55808.468797928799</v>
      </c>
      <c r="K5" s="36">
        <v>77.738806177040004</v>
      </c>
      <c r="L5" s="36">
        <v>6.5</v>
      </c>
      <c r="M5" s="36" t="s">
        <v>328</v>
      </c>
      <c r="N5" s="36" t="s">
        <v>314</v>
      </c>
      <c r="O5" s="36" t="s">
        <v>315</v>
      </c>
      <c r="P5" s="36">
        <v>5916</v>
      </c>
      <c r="Q5" s="36" t="s">
        <v>316</v>
      </c>
      <c r="S5" s="36" t="s">
        <v>317</v>
      </c>
      <c r="T5" s="36" t="s">
        <v>318</v>
      </c>
      <c r="U5" s="36" t="s">
        <v>329</v>
      </c>
      <c r="V5" s="36">
        <v>62.262500000000003</v>
      </c>
      <c r="W5" s="36">
        <v>-133.2216</v>
      </c>
      <c r="X5" s="36" t="s">
        <v>320</v>
      </c>
      <c r="Y5" s="36">
        <v>-4.6572666788744402E-2</v>
      </c>
      <c r="Z5" s="36">
        <v>1.5442837087224499E-2</v>
      </c>
      <c r="AA5" s="36">
        <v>1.0006103888176701</v>
      </c>
      <c r="AB5" s="36">
        <v>4931.9416468290301</v>
      </c>
      <c r="AC5" s="36">
        <v>-8350.1190258194401</v>
      </c>
      <c r="AD5" s="36">
        <v>54959.409143624398</v>
      </c>
      <c r="AE5" s="36" t="s">
        <v>321</v>
      </c>
      <c r="AF5" s="36" t="s">
        <v>322</v>
      </c>
      <c r="AG5" s="36">
        <v>56689.65234375</v>
      </c>
      <c r="AH5" s="36">
        <v>77.354438781738196</v>
      </c>
      <c r="AI5" s="36" t="s">
        <v>323</v>
      </c>
    </row>
    <row r="6" spans="1:36" x14ac:dyDescent="0.3">
      <c r="A6" s="36" t="s">
        <v>311</v>
      </c>
      <c r="B6" s="36" t="s">
        <v>306</v>
      </c>
      <c r="C6" s="36" t="s">
        <v>312</v>
      </c>
      <c r="D6" s="36">
        <v>132</v>
      </c>
      <c r="E6" s="36">
        <v>-87.244631806692794</v>
      </c>
      <c r="F6" s="36">
        <v>39.7249748041964</v>
      </c>
      <c r="G6" s="36">
        <v>322.883139316729</v>
      </c>
      <c r="H6" s="36">
        <v>11.7629052553145</v>
      </c>
      <c r="I6" s="36">
        <v>1.0015852179606699</v>
      </c>
      <c r="J6" s="36">
        <v>56068.030943402897</v>
      </c>
      <c r="K6" s="36">
        <v>77.124722326878498</v>
      </c>
      <c r="L6" s="36">
        <v>8.5</v>
      </c>
      <c r="M6" s="36" t="s">
        <v>330</v>
      </c>
      <c r="N6" s="36" t="s">
        <v>314</v>
      </c>
      <c r="O6" s="36" t="s">
        <v>315</v>
      </c>
      <c r="P6" s="36">
        <v>5916</v>
      </c>
      <c r="Q6" s="36" t="s">
        <v>316</v>
      </c>
      <c r="S6" s="36" t="s">
        <v>317</v>
      </c>
      <c r="T6" s="36" t="s">
        <v>325</v>
      </c>
      <c r="U6" s="36">
        <v>1</v>
      </c>
      <c r="V6" s="36">
        <v>62.262500000000003</v>
      </c>
      <c r="W6" s="36">
        <v>-133.2216</v>
      </c>
      <c r="X6" s="36" t="s">
        <v>320</v>
      </c>
      <c r="Y6" s="36">
        <v>-3.8393456631874497E-2</v>
      </c>
      <c r="Z6" s="36">
        <v>-2.9054507721418502E-2</v>
      </c>
      <c r="AA6" s="36">
        <v>1.0004272721723699</v>
      </c>
      <c r="AB6" s="36">
        <v>10376.609900506601</v>
      </c>
      <c r="AC6" s="36">
        <v>-2160.7764145760798</v>
      </c>
      <c r="AD6" s="36">
        <v>55057.071354452703</v>
      </c>
      <c r="AE6" s="36" t="s">
        <v>321</v>
      </c>
      <c r="AF6" s="36" t="s">
        <v>322</v>
      </c>
      <c r="AG6" s="36">
        <v>56689.65234375</v>
      </c>
      <c r="AH6" s="36">
        <v>77.354438781738196</v>
      </c>
      <c r="AI6" s="36" t="s">
        <v>323</v>
      </c>
    </row>
    <row r="7" spans="1:36" x14ac:dyDescent="0.3">
      <c r="A7" s="36" t="s">
        <v>311</v>
      </c>
      <c r="B7" s="36" t="s">
        <v>306</v>
      </c>
      <c r="C7" s="36" t="s">
        <v>312</v>
      </c>
      <c r="D7" s="36">
        <v>158</v>
      </c>
      <c r="E7" s="36">
        <v>-86.863230639916793</v>
      </c>
      <c r="F7" s="36">
        <v>44.193808399530504</v>
      </c>
      <c r="G7" s="36">
        <v>210.73400573566099</v>
      </c>
      <c r="H7" s="36">
        <v>266.50983434525801</v>
      </c>
      <c r="I7" s="36">
        <v>1.0018672710838501</v>
      </c>
      <c r="J7" s="36">
        <v>54408.588680791698</v>
      </c>
      <c r="K7" s="36">
        <v>77.245692103129002</v>
      </c>
      <c r="L7" s="36">
        <v>8.5</v>
      </c>
      <c r="M7" s="36" t="s">
        <v>331</v>
      </c>
      <c r="N7" s="36" t="s">
        <v>314</v>
      </c>
      <c r="O7" s="36" t="s">
        <v>315</v>
      </c>
      <c r="P7" s="36">
        <v>5916</v>
      </c>
      <c r="Q7" s="36" t="s">
        <v>316</v>
      </c>
      <c r="S7" s="36" t="s">
        <v>317</v>
      </c>
      <c r="T7" s="36" t="s">
        <v>325</v>
      </c>
      <c r="U7" s="36">
        <v>1</v>
      </c>
      <c r="V7" s="36">
        <v>62.262500000000003</v>
      </c>
      <c r="W7" s="36">
        <v>-133.2216</v>
      </c>
      <c r="X7" s="36" t="s">
        <v>320</v>
      </c>
      <c r="Y7" s="36">
        <v>4.7122016724653597E-2</v>
      </c>
      <c r="Z7" s="36">
        <v>-2.8016846731367801E-2</v>
      </c>
      <c r="AA7" s="36">
        <v>1.0003662332906</v>
      </c>
      <c r="AB7" s="36">
        <v>-616.49270585362797</v>
      </c>
      <c r="AC7" s="36">
        <v>10108.0388207288</v>
      </c>
      <c r="AD7" s="36">
        <v>53457.852652139401</v>
      </c>
      <c r="AE7" s="36" t="s">
        <v>321</v>
      </c>
      <c r="AF7" s="36" t="s">
        <v>332</v>
      </c>
      <c r="AG7" s="36">
        <v>56689.65234375</v>
      </c>
      <c r="AH7" s="36">
        <v>77.354438781738196</v>
      </c>
      <c r="AI7" s="36" t="s">
        <v>323</v>
      </c>
    </row>
    <row r="8" spans="1:36" x14ac:dyDescent="0.3">
      <c r="A8" s="36" t="s">
        <v>311</v>
      </c>
      <c r="B8" s="36" t="s">
        <v>306</v>
      </c>
      <c r="C8" s="36" t="s">
        <v>312</v>
      </c>
      <c r="D8" s="36">
        <v>183</v>
      </c>
      <c r="E8" s="36">
        <v>-87.338013314989496</v>
      </c>
      <c r="F8" s="36">
        <v>37.125905722849502</v>
      </c>
      <c r="G8" s="36">
        <v>286.15194071462997</v>
      </c>
      <c r="H8" s="36">
        <v>331.92552790097398</v>
      </c>
      <c r="I8" s="36">
        <v>1.0015690960083099</v>
      </c>
      <c r="J8" s="36">
        <v>56707.834994991797</v>
      </c>
      <c r="K8" s="36">
        <v>77.469313007925393</v>
      </c>
      <c r="L8" s="36">
        <v>9</v>
      </c>
      <c r="M8" s="36" t="s">
        <v>333</v>
      </c>
      <c r="N8" s="36" t="s">
        <v>314</v>
      </c>
      <c r="O8" s="36" t="s">
        <v>315</v>
      </c>
      <c r="P8" s="36">
        <v>5916</v>
      </c>
      <c r="Q8" s="36" t="s">
        <v>316</v>
      </c>
      <c r="S8" s="36" t="s">
        <v>317</v>
      </c>
      <c r="T8" s="36" t="s">
        <v>318</v>
      </c>
      <c r="U8" s="36" t="s">
        <v>327</v>
      </c>
      <c r="V8" s="36">
        <v>62.262500000000003</v>
      </c>
      <c r="W8" s="36">
        <v>-133.2216</v>
      </c>
      <c r="X8" s="36" t="s">
        <v>320</v>
      </c>
      <c r="Y8" s="36">
        <v>-1.2940242934749401E-2</v>
      </c>
      <c r="Z8" s="36">
        <v>-4.4680461453946101E-2</v>
      </c>
      <c r="AA8" s="36">
        <v>1.00048831105414</v>
      </c>
      <c r="AB8" s="36">
        <v>9143.6244887993598</v>
      </c>
      <c r="AC8" s="36">
        <v>4877.0066532381097</v>
      </c>
      <c r="AD8" s="36">
        <v>55752.914606604398</v>
      </c>
      <c r="AE8" s="36" t="s">
        <v>321</v>
      </c>
      <c r="AF8" s="36" t="s">
        <v>322</v>
      </c>
      <c r="AG8" s="36">
        <v>56689.65234375</v>
      </c>
      <c r="AH8" s="36">
        <v>77.354438781738196</v>
      </c>
      <c r="AI8" s="36" t="s">
        <v>323</v>
      </c>
    </row>
    <row r="9" spans="1:36" s="4" customForma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 spans="1:36" s="4" customFormat="1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1:36" s="4" customFormat="1" x14ac:dyDescent="0.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</row>
    <row r="12" spans="1:36" s="4" customFormat="1" x14ac:dyDescent="0.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K6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5" style="36" customWidth="1"/>
    <col min="2" max="2" width="12.77734375" style="36" customWidth="1"/>
    <col min="3" max="4" width="14.109375" style="36" customWidth="1"/>
    <col min="5" max="5" width="17.6640625" style="36" customWidth="1"/>
    <col min="6" max="6" width="27.44140625" style="36" customWidth="1"/>
    <col min="7" max="7" width="30.33203125" style="36" customWidth="1"/>
    <col min="8" max="10" width="20.88671875" style="36" bestFit="1" customWidth="1"/>
    <col min="11" max="11" width="40.88671875" style="36" customWidth="1"/>
  </cols>
  <sheetData>
    <row r="1" spans="1:11" ht="18" thickBot="1" x14ac:dyDescent="0.35">
      <c r="A1" s="39" t="s">
        <v>1</v>
      </c>
      <c r="B1" s="39" t="s">
        <v>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</row>
    <row r="2" spans="1:11" x14ac:dyDescent="0.3">
      <c r="A2" s="36">
        <v>0</v>
      </c>
      <c r="B2" s="36">
        <v>12</v>
      </c>
      <c r="C2" s="41">
        <v>1.2</v>
      </c>
      <c r="D2" s="41">
        <v>0</v>
      </c>
      <c r="F2" s="36" t="s">
        <v>334</v>
      </c>
      <c r="G2" s="36" t="s">
        <v>335</v>
      </c>
      <c r="K2" s="36" t="s">
        <v>336</v>
      </c>
    </row>
    <row r="3" spans="1:11" x14ac:dyDescent="0.3">
      <c r="A3" s="36">
        <f t="shared" ref="A3:A60" si="0">B2</f>
        <v>12</v>
      </c>
      <c r="B3" s="36">
        <v>18</v>
      </c>
      <c r="C3" s="41">
        <v>1.22</v>
      </c>
      <c r="D3" s="41">
        <v>0</v>
      </c>
      <c r="F3" s="36" t="s">
        <v>334</v>
      </c>
      <c r="G3" s="36" t="s">
        <v>337</v>
      </c>
      <c r="H3" s="36" t="s">
        <v>338</v>
      </c>
      <c r="K3" s="36" t="s">
        <v>339</v>
      </c>
    </row>
    <row r="4" spans="1:11" x14ac:dyDescent="0.3">
      <c r="A4" s="36">
        <f t="shared" si="0"/>
        <v>18</v>
      </c>
      <c r="B4" s="36">
        <v>21</v>
      </c>
      <c r="C4" s="41">
        <v>3</v>
      </c>
      <c r="D4" s="41">
        <v>0</v>
      </c>
      <c r="E4" s="36" t="s">
        <v>340</v>
      </c>
      <c r="F4" s="36" t="s">
        <v>334</v>
      </c>
      <c r="G4" s="36" t="s">
        <v>341</v>
      </c>
      <c r="H4" s="36" t="s">
        <v>342</v>
      </c>
      <c r="I4" s="36">
        <v>150</v>
      </c>
    </row>
    <row r="5" spans="1:11" x14ac:dyDescent="0.3">
      <c r="A5" s="36">
        <f t="shared" si="0"/>
        <v>21</v>
      </c>
      <c r="B5" s="36">
        <v>24</v>
      </c>
      <c r="C5" s="41">
        <v>2.75</v>
      </c>
      <c r="D5" s="41">
        <v>0</v>
      </c>
      <c r="E5" s="36" t="s">
        <v>338</v>
      </c>
      <c r="F5" s="36" t="s">
        <v>334</v>
      </c>
      <c r="G5" s="36" t="s">
        <v>341</v>
      </c>
      <c r="H5" s="36" t="s">
        <v>342</v>
      </c>
      <c r="I5" s="36">
        <v>150</v>
      </c>
    </row>
    <row r="6" spans="1:11" x14ac:dyDescent="0.3">
      <c r="A6" s="36">
        <f t="shared" si="0"/>
        <v>24</v>
      </c>
      <c r="B6" s="36">
        <v>27</v>
      </c>
      <c r="C6" s="41">
        <v>2.65</v>
      </c>
      <c r="D6" s="41">
        <v>0</v>
      </c>
      <c r="E6" s="36" t="s">
        <v>340</v>
      </c>
      <c r="F6" s="36" t="s">
        <v>334</v>
      </c>
      <c r="G6" s="36" t="s">
        <v>341</v>
      </c>
      <c r="H6" s="36" t="s">
        <v>342</v>
      </c>
      <c r="I6" s="36">
        <v>150</v>
      </c>
    </row>
    <row r="7" spans="1:11" x14ac:dyDescent="0.3">
      <c r="A7" s="36">
        <f t="shared" si="0"/>
        <v>27</v>
      </c>
      <c r="B7" s="36">
        <v>30</v>
      </c>
      <c r="C7" s="41">
        <v>1.3</v>
      </c>
      <c r="D7" s="41">
        <v>0</v>
      </c>
      <c r="E7" s="36" t="s">
        <v>340</v>
      </c>
      <c r="F7" s="36" t="s">
        <v>334</v>
      </c>
      <c r="G7" s="36" t="s">
        <v>341</v>
      </c>
      <c r="H7" s="36" t="s">
        <v>338</v>
      </c>
      <c r="I7" s="36">
        <v>150</v>
      </c>
    </row>
    <row r="8" spans="1:11" x14ac:dyDescent="0.3">
      <c r="A8" s="36">
        <f t="shared" si="0"/>
        <v>30</v>
      </c>
      <c r="B8" s="36">
        <v>33</v>
      </c>
      <c r="C8" s="41">
        <v>2.95</v>
      </c>
      <c r="D8" s="41">
        <v>0.26</v>
      </c>
      <c r="F8" s="36" t="s">
        <v>334</v>
      </c>
      <c r="G8" s="36" t="s">
        <v>341</v>
      </c>
      <c r="H8" s="36" t="s">
        <v>342</v>
      </c>
      <c r="I8" s="36">
        <v>55</v>
      </c>
    </row>
    <row r="9" spans="1:11" x14ac:dyDescent="0.3">
      <c r="A9" s="36">
        <f t="shared" si="0"/>
        <v>33</v>
      </c>
      <c r="B9" s="36">
        <v>36</v>
      </c>
      <c r="C9" s="41">
        <v>2.86</v>
      </c>
      <c r="D9" s="41">
        <v>0</v>
      </c>
      <c r="E9" s="36" t="s">
        <v>340</v>
      </c>
      <c r="F9" s="36" t="s">
        <v>334</v>
      </c>
      <c r="G9" s="36" t="s">
        <v>341</v>
      </c>
      <c r="H9" s="36" t="s">
        <v>342</v>
      </c>
      <c r="I9" s="36">
        <v>105</v>
      </c>
    </row>
    <row r="10" spans="1:11" x14ac:dyDescent="0.3">
      <c r="A10" s="36">
        <f t="shared" si="0"/>
        <v>36</v>
      </c>
      <c r="B10" s="36">
        <v>39</v>
      </c>
      <c r="C10" s="41">
        <v>2.2200000000000002</v>
      </c>
      <c r="D10" s="41">
        <v>0.25</v>
      </c>
      <c r="E10" s="36" t="s">
        <v>340</v>
      </c>
      <c r="F10" s="36" t="s">
        <v>334</v>
      </c>
      <c r="G10" s="36" t="s">
        <v>341</v>
      </c>
      <c r="H10" s="36" t="s">
        <v>342</v>
      </c>
      <c r="I10" s="36">
        <v>105</v>
      </c>
    </row>
    <row r="11" spans="1:11" x14ac:dyDescent="0.3">
      <c r="A11" s="36">
        <f t="shared" si="0"/>
        <v>39</v>
      </c>
      <c r="B11" s="36">
        <v>42</v>
      </c>
      <c r="C11" s="41">
        <v>2.65</v>
      </c>
      <c r="D11" s="41">
        <v>0.32</v>
      </c>
      <c r="E11" s="36" t="s">
        <v>340</v>
      </c>
      <c r="F11" s="36" t="s">
        <v>334</v>
      </c>
      <c r="G11" s="36" t="s">
        <v>341</v>
      </c>
      <c r="H11" s="36" t="s">
        <v>342</v>
      </c>
      <c r="I11" s="36">
        <v>90</v>
      </c>
    </row>
    <row r="12" spans="1:11" x14ac:dyDescent="0.3">
      <c r="A12" s="36">
        <f t="shared" si="0"/>
        <v>42</v>
      </c>
      <c r="B12" s="36">
        <v>45</v>
      </c>
      <c r="C12" s="41">
        <v>2.35</v>
      </c>
      <c r="D12" s="41">
        <v>0.17</v>
      </c>
      <c r="E12" s="36" t="s">
        <v>340</v>
      </c>
      <c r="F12" s="36" t="s">
        <v>334</v>
      </c>
      <c r="G12" s="36" t="s">
        <v>341</v>
      </c>
      <c r="H12" s="36" t="s">
        <v>342</v>
      </c>
      <c r="I12" s="36">
        <v>115</v>
      </c>
    </row>
    <row r="13" spans="1:11" x14ac:dyDescent="0.3">
      <c r="A13" s="36">
        <f t="shared" si="0"/>
        <v>45</v>
      </c>
      <c r="B13" s="36">
        <v>48</v>
      </c>
      <c r="C13" s="41">
        <v>2.2999999999999998</v>
      </c>
      <c r="D13" s="41">
        <v>0.31</v>
      </c>
      <c r="E13" s="36" t="s">
        <v>340</v>
      </c>
      <c r="F13" s="36" t="s">
        <v>334</v>
      </c>
      <c r="G13" s="36" t="s">
        <v>341</v>
      </c>
      <c r="H13" s="36" t="s">
        <v>342</v>
      </c>
      <c r="I13" s="36">
        <v>85</v>
      </c>
    </row>
    <row r="14" spans="1:11" x14ac:dyDescent="0.3">
      <c r="A14" s="36">
        <f t="shared" si="0"/>
        <v>48</v>
      </c>
      <c r="B14" s="36">
        <v>51</v>
      </c>
      <c r="C14" s="41">
        <v>2.5499999999999998</v>
      </c>
      <c r="D14" s="41">
        <v>0.34</v>
      </c>
      <c r="E14" s="36" t="s">
        <v>340</v>
      </c>
      <c r="F14" s="36" t="s">
        <v>334</v>
      </c>
      <c r="G14" s="36" t="s">
        <v>341</v>
      </c>
      <c r="H14" s="36" t="s">
        <v>342</v>
      </c>
      <c r="I14" s="36">
        <v>90</v>
      </c>
    </row>
    <row r="15" spans="1:11" x14ac:dyDescent="0.3">
      <c r="A15" s="36">
        <f t="shared" si="0"/>
        <v>51</v>
      </c>
      <c r="B15" s="36">
        <v>54</v>
      </c>
      <c r="C15" s="41">
        <v>2.65</v>
      </c>
      <c r="D15" s="41">
        <v>0</v>
      </c>
      <c r="E15" s="36" t="s">
        <v>338</v>
      </c>
      <c r="F15" s="36" t="s">
        <v>334</v>
      </c>
      <c r="G15" s="36" t="s">
        <v>341</v>
      </c>
      <c r="H15" s="36" t="s">
        <v>342</v>
      </c>
      <c r="I15" s="36">
        <v>110</v>
      </c>
    </row>
    <row r="16" spans="1:11" x14ac:dyDescent="0.3">
      <c r="A16" s="36">
        <f t="shared" si="0"/>
        <v>54</v>
      </c>
      <c r="B16" s="36">
        <v>57</v>
      </c>
      <c r="C16" s="41">
        <v>2.5299999999999998</v>
      </c>
      <c r="D16" s="41">
        <v>0.3</v>
      </c>
      <c r="E16" s="36" t="s">
        <v>340</v>
      </c>
      <c r="F16" s="36" t="s">
        <v>334</v>
      </c>
      <c r="G16" s="36" t="s">
        <v>341</v>
      </c>
      <c r="H16" s="36" t="s">
        <v>342</v>
      </c>
      <c r="I16" s="36">
        <v>85</v>
      </c>
    </row>
    <row r="17" spans="1:10" x14ac:dyDescent="0.3">
      <c r="A17" s="36">
        <f t="shared" si="0"/>
        <v>57</v>
      </c>
      <c r="B17" s="36">
        <v>60</v>
      </c>
      <c r="C17" s="41">
        <v>2.85</v>
      </c>
      <c r="D17" s="41">
        <v>1.51</v>
      </c>
      <c r="E17" s="36" t="s">
        <v>343</v>
      </c>
      <c r="F17" s="36" t="s">
        <v>344</v>
      </c>
      <c r="G17" s="36" t="s">
        <v>341</v>
      </c>
      <c r="H17" s="36" t="s">
        <v>342</v>
      </c>
      <c r="I17" s="36">
        <v>57</v>
      </c>
    </row>
    <row r="18" spans="1:10" x14ac:dyDescent="0.3">
      <c r="A18" s="36">
        <f t="shared" si="0"/>
        <v>60</v>
      </c>
      <c r="B18" s="36">
        <v>63</v>
      </c>
      <c r="C18" s="41">
        <v>2.74</v>
      </c>
      <c r="D18" s="41">
        <v>1.39</v>
      </c>
      <c r="E18" s="36" t="s">
        <v>343</v>
      </c>
      <c r="F18" s="36" t="s">
        <v>334</v>
      </c>
      <c r="G18" s="36" t="s">
        <v>341</v>
      </c>
      <c r="H18" s="36" t="s">
        <v>342</v>
      </c>
      <c r="I18" s="36">
        <v>40</v>
      </c>
    </row>
    <row r="19" spans="1:10" x14ac:dyDescent="0.3">
      <c r="A19" s="36">
        <f t="shared" si="0"/>
        <v>63</v>
      </c>
      <c r="B19" s="36">
        <v>66</v>
      </c>
      <c r="C19" s="41">
        <v>3</v>
      </c>
      <c r="D19" s="41">
        <v>1.34</v>
      </c>
      <c r="E19" s="36" t="s">
        <v>340</v>
      </c>
      <c r="F19" s="36" t="s">
        <v>334</v>
      </c>
      <c r="G19" s="36" t="s">
        <v>341</v>
      </c>
      <c r="H19" s="36" t="s">
        <v>342</v>
      </c>
      <c r="I19" s="36">
        <v>30</v>
      </c>
    </row>
    <row r="20" spans="1:10" x14ac:dyDescent="0.3">
      <c r="A20" s="36">
        <f t="shared" si="0"/>
        <v>66</v>
      </c>
      <c r="B20" s="36">
        <v>69</v>
      </c>
      <c r="C20" s="41">
        <v>2.93</v>
      </c>
      <c r="D20" s="41">
        <v>1.61</v>
      </c>
      <c r="E20" s="36" t="s">
        <v>340</v>
      </c>
      <c r="F20" s="36" t="s">
        <v>334</v>
      </c>
      <c r="G20" s="36" t="s">
        <v>341</v>
      </c>
      <c r="H20" s="36" t="s">
        <v>342</v>
      </c>
      <c r="I20" s="36">
        <v>32</v>
      </c>
    </row>
    <row r="21" spans="1:10" x14ac:dyDescent="0.3">
      <c r="A21" s="36">
        <f t="shared" si="0"/>
        <v>69</v>
      </c>
      <c r="B21" s="36">
        <v>72</v>
      </c>
      <c r="C21" s="41">
        <v>3</v>
      </c>
      <c r="D21" s="41">
        <v>1.98</v>
      </c>
      <c r="E21" s="36" t="s">
        <v>340</v>
      </c>
      <c r="F21" s="36" t="s">
        <v>334</v>
      </c>
      <c r="G21" s="36" t="s">
        <v>341</v>
      </c>
      <c r="H21" s="36" t="s">
        <v>342</v>
      </c>
      <c r="I21" s="36">
        <v>27</v>
      </c>
    </row>
    <row r="22" spans="1:10" x14ac:dyDescent="0.3">
      <c r="A22" s="36">
        <f t="shared" si="0"/>
        <v>72</v>
      </c>
      <c r="B22" s="36">
        <v>75</v>
      </c>
      <c r="C22" s="41">
        <v>2.94</v>
      </c>
      <c r="D22" s="41">
        <v>1.94</v>
      </c>
      <c r="E22" s="36" t="s">
        <v>340</v>
      </c>
      <c r="F22" s="36" t="s">
        <v>334</v>
      </c>
      <c r="G22" s="36" t="s">
        <v>341</v>
      </c>
      <c r="H22" s="36" t="s">
        <v>342</v>
      </c>
      <c r="I22" s="36">
        <v>28</v>
      </c>
    </row>
    <row r="23" spans="1:10" x14ac:dyDescent="0.3">
      <c r="A23" s="36">
        <f t="shared" si="0"/>
        <v>75</v>
      </c>
      <c r="B23" s="36">
        <v>78</v>
      </c>
      <c r="C23" s="41">
        <v>2.82</v>
      </c>
      <c r="D23" s="41">
        <v>1.76</v>
      </c>
      <c r="E23" s="36" t="s">
        <v>340</v>
      </c>
      <c r="F23" s="36" t="s">
        <v>334</v>
      </c>
      <c r="G23" s="36" t="s">
        <v>341</v>
      </c>
      <c r="H23" s="36" t="s">
        <v>342</v>
      </c>
      <c r="I23" s="36">
        <v>36</v>
      </c>
    </row>
    <row r="24" spans="1:10" x14ac:dyDescent="0.3">
      <c r="A24" s="36">
        <f t="shared" si="0"/>
        <v>78</v>
      </c>
      <c r="B24" s="36">
        <v>81</v>
      </c>
      <c r="C24" s="41">
        <v>2.64</v>
      </c>
      <c r="D24" s="41">
        <v>0.8</v>
      </c>
      <c r="E24" s="36" t="s">
        <v>338</v>
      </c>
      <c r="F24" s="36" t="s">
        <v>334</v>
      </c>
      <c r="G24" s="36" t="s">
        <v>341</v>
      </c>
      <c r="H24" s="36" t="s">
        <v>342</v>
      </c>
      <c r="I24" s="36">
        <v>70</v>
      </c>
    </row>
    <row r="25" spans="1:10" x14ac:dyDescent="0.3">
      <c r="A25" s="36">
        <f t="shared" si="0"/>
        <v>81</v>
      </c>
      <c r="B25" s="36">
        <v>84</v>
      </c>
      <c r="C25" s="41">
        <v>3</v>
      </c>
      <c r="D25" s="41">
        <v>1.33</v>
      </c>
      <c r="E25" s="36" t="s">
        <v>343</v>
      </c>
      <c r="F25" s="36" t="s">
        <v>334</v>
      </c>
      <c r="G25" s="36" t="s">
        <v>341</v>
      </c>
      <c r="H25" s="36" t="s">
        <v>342</v>
      </c>
      <c r="I25" s="36">
        <v>45</v>
      </c>
    </row>
    <row r="26" spans="1:10" x14ac:dyDescent="0.3">
      <c r="A26" s="36">
        <f t="shared" si="0"/>
        <v>84</v>
      </c>
      <c r="B26" s="36">
        <v>87</v>
      </c>
      <c r="C26" s="41">
        <v>2.97</v>
      </c>
      <c r="D26" s="41">
        <v>2.0699999999999998</v>
      </c>
      <c r="E26" s="36" t="s">
        <v>340</v>
      </c>
      <c r="F26" s="36" t="s">
        <v>334</v>
      </c>
      <c r="G26" s="36" t="s">
        <v>341</v>
      </c>
      <c r="H26" s="36" t="s">
        <v>342</v>
      </c>
      <c r="I26" s="36">
        <v>25</v>
      </c>
    </row>
    <row r="27" spans="1:10" x14ac:dyDescent="0.3">
      <c r="A27" s="36">
        <f t="shared" si="0"/>
        <v>87</v>
      </c>
      <c r="B27" s="36">
        <v>90</v>
      </c>
      <c r="C27" s="41">
        <v>3</v>
      </c>
      <c r="D27" s="41">
        <v>2.2400000000000002</v>
      </c>
      <c r="E27" s="36" t="s">
        <v>343</v>
      </c>
      <c r="F27" s="36" t="s">
        <v>334</v>
      </c>
      <c r="G27" s="36" t="s">
        <v>341</v>
      </c>
      <c r="H27" s="36" t="s">
        <v>345</v>
      </c>
      <c r="I27" s="36">
        <v>14</v>
      </c>
    </row>
    <row r="28" spans="1:10" x14ac:dyDescent="0.3">
      <c r="A28" s="36">
        <f t="shared" si="0"/>
        <v>90</v>
      </c>
      <c r="B28" s="36">
        <v>93</v>
      </c>
      <c r="C28" s="41">
        <v>2.95</v>
      </c>
      <c r="D28" s="41">
        <v>2.14</v>
      </c>
      <c r="E28" s="36" t="s">
        <v>340</v>
      </c>
      <c r="F28" s="36" t="s">
        <v>334</v>
      </c>
      <c r="G28" s="36" t="s">
        <v>341</v>
      </c>
      <c r="H28" s="36" t="s">
        <v>345</v>
      </c>
      <c r="I28" s="36">
        <v>18</v>
      </c>
    </row>
    <row r="29" spans="1:10" x14ac:dyDescent="0.3">
      <c r="A29" s="36">
        <f t="shared" si="0"/>
        <v>93</v>
      </c>
      <c r="B29" s="36">
        <v>96</v>
      </c>
      <c r="C29" s="41">
        <v>3</v>
      </c>
      <c r="D29" s="41">
        <v>2.25</v>
      </c>
      <c r="E29" s="36" t="s">
        <v>340</v>
      </c>
      <c r="F29" s="36" t="s">
        <v>334</v>
      </c>
      <c r="G29" s="36" t="s">
        <v>341</v>
      </c>
      <c r="H29" s="36" t="s">
        <v>343</v>
      </c>
      <c r="I29" s="36">
        <v>18</v>
      </c>
    </row>
    <row r="30" spans="1:10" x14ac:dyDescent="0.3">
      <c r="A30" s="36">
        <f t="shared" si="0"/>
        <v>96</v>
      </c>
      <c r="B30" s="36">
        <v>99</v>
      </c>
      <c r="C30" s="41">
        <v>2.81</v>
      </c>
      <c r="D30" s="41">
        <v>2.27</v>
      </c>
      <c r="E30" s="36" t="s">
        <v>340</v>
      </c>
      <c r="F30" s="36" t="s">
        <v>334</v>
      </c>
      <c r="G30" s="36" t="s">
        <v>341</v>
      </c>
      <c r="H30" s="36" t="s">
        <v>343</v>
      </c>
      <c r="I30" s="36">
        <v>16</v>
      </c>
    </row>
    <row r="31" spans="1:10" x14ac:dyDescent="0.3">
      <c r="A31" s="36">
        <f t="shared" si="0"/>
        <v>99</v>
      </c>
      <c r="B31" s="36">
        <v>102</v>
      </c>
      <c r="C31" s="41">
        <v>3</v>
      </c>
      <c r="D31" s="41">
        <v>2.2400000000000002</v>
      </c>
      <c r="E31" s="36" t="s">
        <v>340</v>
      </c>
      <c r="F31" s="36" t="s">
        <v>334</v>
      </c>
      <c r="G31" s="36" t="s">
        <v>341</v>
      </c>
      <c r="H31" s="36" t="s">
        <v>345</v>
      </c>
      <c r="I31" s="36">
        <v>19</v>
      </c>
    </row>
    <row r="32" spans="1:10" x14ac:dyDescent="0.3">
      <c r="A32" s="36">
        <f t="shared" si="0"/>
        <v>102</v>
      </c>
      <c r="B32" s="36">
        <v>105</v>
      </c>
      <c r="C32" s="41">
        <v>3.1</v>
      </c>
      <c r="D32" s="41">
        <v>0.47</v>
      </c>
      <c r="E32" s="36" t="s">
        <v>340</v>
      </c>
      <c r="F32" s="36" t="s">
        <v>334</v>
      </c>
      <c r="G32" s="36" t="s">
        <v>341</v>
      </c>
      <c r="H32" s="36" t="s">
        <v>343</v>
      </c>
      <c r="I32" s="36">
        <v>40</v>
      </c>
      <c r="J32" s="36" t="s">
        <v>346</v>
      </c>
    </row>
    <row r="33" spans="1:9" x14ac:dyDescent="0.3">
      <c r="A33" s="36">
        <f t="shared" si="0"/>
        <v>105</v>
      </c>
      <c r="B33" s="36">
        <v>108</v>
      </c>
      <c r="C33" s="41">
        <v>2.85</v>
      </c>
      <c r="D33" s="41">
        <v>0.67</v>
      </c>
      <c r="E33" s="36" t="s">
        <v>340</v>
      </c>
      <c r="F33" s="36" t="s">
        <v>334</v>
      </c>
      <c r="G33" s="36" t="s">
        <v>341</v>
      </c>
      <c r="H33" s="36" t="s">
        <v>345</v>
      </c>
      <c r="I33" s="36">
        <v>30</v>
      </c>
    </row>
    <row r="34" spans="1:9" x14ac:dyDescent="0.3">
      <c r="A34" s="36">
        <f t="shared" si="0"/>
        <v>108</v>
      </c>
      <c r="B34" s="36">
        <v>111</v>
      </c>
      <c r="C34" s="41">
        <v>2.97</v>
      </c>
      <c r="D34" s="41">
        <v>1.1100000000000001</v>
      </c>
      <c r="E34" s="36" t="s">
        <v>340</v>
      </c>
      <c r="F34" s="36" t="s">
        <v>334</v>
      </c>
      <c r="G34" s="36" t="s">
        <v>341</v>
      </c>
      <c r="H34" s="36" t="s">
        <v>343</v>
      </c>
      <c r="I34" s="36">
        <v>35</v>
      </c>
    </row>
    <row r="35" spans="1:9" x14ac:dyDescent="0.3">
      <c r="A35" s="36">
        <f t="shared" si="0"/>
        <v>111</v>
      </c>
      <c r="B35" s="36">
        <v>114</v>
      </c>
      <c r="C35" s="41">
        <v>2.15</v>
      </c>
      <c r="D35" s="41">
        <v>0.36</v>
      </c>
      <c r="E35" s="36" t="s">
        <v>340</v>
      </c>
      <c r="F35" s="36" t="s">
        <v>334</v>
      </c>
      <c r="G35" s="36" t="s">
        <v>341</v>
      </c>
      <c r="H35" s="36" t="s">
        <v>342</v>
      </c>
      <c r="I35" s="36">
        <v>100</v>
      </c>
    </row>
    <row r="36" spans="1:9" x14ac:dyDescent="0.3">
      <c r="A36" s="36">
        <f t="shared" si="0"/>
        <v>114</v>
      </c>
      <c r="B36" s="36">
        <v>117</v>
      </c>
      <c r="C36" s="41">
        <v>2.75</v>
      </c>
      <c r="D36" s="41">
        <v>1.59</v>
      </c>
      <c r="E36" s="36" t="s">
        <v>340</v>
      </c>
      <c r="F36" s="36" t="s">
        <v>334</v>
      </c>
      <c r="G36" s="36" t="s">
        <v>341</v>
      </c>
      <c r="H36" s="36" t="s">
        <v>343</v>
      </c>
      <c r="I36" s="36">
        <v>35</v>
      </c>
    </row>
    <row r="37" spans="1:9" x14ac:dyDescent="0.3">
      <c r="A37" s="36">
        <f t="shared" si="0"/>
        <v>117</v>
      </c>
      <c r="B37" s="36">
        <v>120</v>
      </c>
      <c r="C37" s="41">
        <v>3</v>
      </c>
      <c r="D37" s="41">
        <v>1.56</v>
      </c>
      <c r="E37" s="36" t="s">
        <v>340</v>
      </c>
      <c r="F37" s="36" t="s">
        <v>334</v>
      </c>
      <c r="G37" s="36" t="s">
        <v>341</v>
      </c>
      <c r="H37" s="36" t="s">
        <v>343</v>
      </c>
      <c r="I37" s="36">
        <v>45</v>
      </c>
    </row>
    <row r="38" spans="1:9" x14ac:dyDescent="0.3">
      <c r="A38" s="36">
        <f t="shared" si="0"/>
        <v>120</v>
      </c>
      <c r="B38" s="36">
        <v>123</v>
      </c>
      <c r="C38" s="41">
        <v>2.65</v>
      </c>
      <c r="D38" s="41">
        <v>1.96</v>
      </c>
      <c r="E38" s="36" t="s">
        <v>343</v>
      </c>
      <c r="F38" s="36" t="s">
        <v>334</v>
      </c>
      <c r="G38" s="36" t="s">
        <v>341</v>
      </c>
      <c r="H38" s="36" t="s">
        <v>345</v>
      </c>
      <c r="I38" s="36">
        <v>25</v>
      </c>
    </row>
    <row r="39" spans="1:9" x14ac:dyDescent="0.3">
      <c r="A39" s="36">
        <f t="shared" si="0"/>
        <v>123</v>
      </c>
      <c r="B39" s="36">
        <v>126</v>
      </c>
      <c r="C39" s="41">
        <v>2.88</v>
      </c>
      <c r="D39" s="41">
        <v>0.5</v>
      </c>
      <c r="E39" s="36" t="s">
        <v>340</v>
      </c>
      <c r="F39" s="36" t="s">
        <v>334</v>
      </c>
      <c r="G39" s="36" t="s">
        <v>341</v>
      </c>
      <c r="H39" s="36" t="s">
        <v>345</v>
      </c>
      <c r="I39" s="36">
        <v>60</v>
      </c>
    </row>
    <row r="40" spans="1:9" x14ac:dyDescent="0.3">
      <c r="A40" s="36">
        <f t="shared" si="0"/>
        <v>126</v>
      </c>
      <c r="B40" s="36">
        <v>129</v>
      </c>
      <c r="C40" s="41">
        <v>2.72</v>
      </c>
      <c r="D40" s="41">
        <v>1.02</v>
      </c>
      <c r="E40" s="36" t="s">
        <v>340</v>
      </c>
      <c r="F40" s="36" t="s">
        <v>334</v>
      </c>
      <c r="G40" s="36" t="s">
        <v>341</v>
      </c>
      <c r="H40" s="36" t="s">
        <v>345</v>
      </c>
      <c r="I40" s="36">
        <v>90</v>
      </c>
    </row>
    <row r="41" spans="1:9" x14ac:dyDescent="0.3">
      <c r="A41" s="36">
        <f t="shared" si="0"/>
        <v>129</v>
      </c>
      <c r="B41" s="36">
        <v>132</v>
      </c>
      <c r="C41" s="41">
        <v>2.7</v>
      </c>
      <c r="D41" s="41">
        <v>1.1599999999999999</v>
      </c>
      <c r="E41" s="36" t="s">
        <v>340</v>
      </c>
      <c r="F41" s="36" t="s">
        <v>334</v>
      </c>
      <c r="G41" s="36" t="s">
        <v>341</v>
      </c>
      <c r="H41" s="36" t="s">
        <v>343</v>
      </c>
      <c r="I41" s="36">
        <v>60</v>
      </c>
    </row>
    <row r="42" spans="1:9" x14ac:dyDescent="0.3">
      <c r="A42" s="36">
        <f t="shared" si="0"/>
        <v>132</v>
      </c>
      <c r="B42" s="36">
        <v>135</v>
      </c>
      <c r="C42" s="41">
        <v>2.8</v>
      </c>
      <c r="D42" s="41">
        <v>0.56000000000000005</v>
      </c>
      <c r="E42" s="36" t="s">
        <v>343</v>
      </c>
      <c r="F42" s="36" t="s">
        <v>334</v>
      </c>
      <c r="G42" s="36" t="s">
        <v>341</v>
      </c>
      <c r="H42" s="36" t="s">
        <v>343</v>
      </c>
      <c r="I42" s="36">
        <v>120</v>
      </c>
    </row>
    <row r="43" spans="1:9" x14ac:dyDescent="0.3">
      <c r="A43" s="36">
        <f t="shared" si="0"/>
        <v>135</v>
      </c>
      <c r="B43" s="36">
        <v>138</v>
      </c>
      <c r="C43" s="41">
        <v>2.8</v>
      </c>
      <c r="D43" s="41">
        <v>0.11</v>
      </c>
      <c r="E43" s="36" t="s">
        <v>338</v>
      </c>
      <c r="F43" s="36" t="s">
        <v>344</v>
      </c>
      <c r="G43" s="36" t="s">
        <v>341</v>
      </c>
      <c r="H43" s="36" t="s">
        <v>347</v>
      </c>
      <c r="I43" s="36">
        <v>120</v>
      </c>
    </row>
    <row r="44" spans="1:9" x14ac:dyDescent="0.3">
      <c r="A44" s="36">
        <f t="shared" si="0"/>
        <v>138</v>
      </c>
      <c r="B44" s="36">
        <v>141</v>
      </c>
      <c r="C44" s="41">
        <v>2.87</v>
      </c>
      <c r="D44" s="41">
        <v>0.45</v>
      </c>
      <c r="E44" s="36" t="s">
        <v>340</v>
      </c>
      <c r="F44" s="36" t="s">
        <v>348</v>
      </c>
      <c r="G44" s="36" t="s">
        <v>341</v>
      </c>
      <c r="H44" s="36" t="s">
        <v>338</v>
      </c>
      <c r="I44" s="36">
        <v>120</v>
      </c>
    </row>
    <row r="45" spans="1:9" x14ac:dyDescent="0.3">
      <c r="A45" s="36">
        <f t="shared" si="0"/>
        <v>141</v>
      </c>
      <c r="B45" s="36">
        <v>144</v>
      </c>
      <c r="C45" s="41">
        <v>3</v>
      </c>
      <c r="D45" s="41">
        <v>1.72</v>
      </c>
      <c r="E45" s="36" t="s">
        <v>340</v>
      </c>
      <c r="F45" s="36" t="s">
        <v>348</v>
      </c>
      <c r="G45" s="36" t="s">
        <v>341</v>
      </c>
      <c r="H45" s="36" t="s">
        <v>342</v>
      </c>
      <c r="I45" s="36">
        <v>31</v>
      </c>
    </row>
    <row r="46" spans="1:9" x14ac:dyDescent="0.3">
      <c r="A46" s="36">
        <f t="shared" si="0"/>
        <v>144</v>
      </c>
      <c r="B46" s="36">
        <v>147</v>
      </c>
      <c r="C46" s="41">
        <v>2.86</v>
      </c>
      <c r="D46" s="41">
        <v>2.34</v>
      </c>
      <c r="E46" s="36" t="s">
        <v>340</v>
      </c>
      <c r="F46" s="36" t="s">
        <v>348</v>
      </c>
      <c r="G46" s="36" t="s">
        <v>341</v>
      </c>
      <c r="H46" s="36" t="s">
        <v>342</v>
      </c>
      <c r="I46" s="36">
        <v>20</v>
      </c>
    </row>
    <row r="47" spans="1:9" x14ac:dyDescent="0.3">
      <c r="A47" s="36">
        <f t="shared" si="0"/>
        <v>147</v>
      </c>
      <c r="B47" s="36">
        <v>150</v>
      </c>
      <c r="C47" s="41">
        <v>2.2999999999999998</v>
      </c>
      <c r="D47" s="41">
        <v>1.49</v>
      </c>
      <c r="E47" s="36" t="s">
        <v>340</v>
      </c>
      <c r="F47" s="36" t="s">
        <v>344</v>
      </c>
      <c r="G47" s="36" t="s">
        <v>341</v>
      </c>
      <c r="H47" s="36" t="s">
        <v>342</v>
      </c>
      <c r="I47" s="36">
        <v>50</v>
      </c>
    </row>
    <row r="48" spans="1:9" x14ac:dyDescent="0.3">
      <c r="A48" s="36">
        <f t="shared" si="0"/>
        <v>150</v>
      </c>
      <c r="B48" s="36">
        <v>153</v>
      </c>
      <c r="C48" s="41">
        <v>3.13</v>
      </c>
      <c r="D48" s="41">
        <v>2.74</v>
      </c>
      <c r="E48" s="36" t="s">
        <v>343</v>
      </c>
      <c r="F48" s="36" t="s">
        <v>334</v>
      </c>
      <c r="G48" s="36" t="s">
        <v>341</v>
      </c>
      <c r="H48" s="36" t="s">
        <v>342</v>
      </c>
      <c r="I48" s="36">
        <v>14</v>
      </c>
    </row>
    <row r="49" spans="1:11" x14ac:dyDescent="0.3">
      <c r="A49" s="36">
        <f t="shared" si="0"/>
        <v>153</v>
      </c>
      <c r="B49" s="36">
        <v>156</v>
      </c>
      <c r="C49" s="41">
        <v>2.94</v>
      </c>
      <c r="D49" s="41">
        <v>1.42</v>
      </c>
      <c r="E49" s="36" t="s">
        <v>340</v>
      </c>
      <c r="F49" s="36" t="s">
        <v>348</v>
      </c>
      <c r="G49" s="36" t="s">
        <v>341</v>
      </c>
      <c r="H49" s="36" t="s">
        <v>342</v>
      </c>
      <c r="I49" s="36">
        <v>28</v>
      </c>
    </row>
    <row r="50" spans="1:11" x14ac:dyDescent="0.3">
      <c r="A50" s="36">
        <f t="shared" si="0"/>
        <v>156</v>
      </c>
      <c r="B50" s="36">
        <v>159</v>
      </c>
      <c r="C50" s="41">
        <v>3</v>
      </c>
      <c r="D50" s="41">
        <v>2.62</v>
      </c>
      <c r="E50" s="36" t="s">
        <v>340</v>
      </c>
      <c r="F50" s="36" t="s">
        <v>334</v>
      </c>
      <c r="G50" s="36" t="s">
        <v>341</v>
      </c>
      <c r="H50" s="36" t="s">
        <v>343</v>
      </c>
      <c r="I50" s="36">
        <v>11</v>
      </c>
    </row>
    <row r="51" spans="1:11" x14ac:dyDescent="0.3">
      <c r="A51" s="36">
        <f t="shared" si="0"/>
        <v>159</v>
      </c>
      <c r="B51" s="36">
        <v>162</v>
      </c>
      <c r="C51" s="41">
        <v>2.95</v>
      </c>
      <c r="D51" s="41">
        <v>2.79</v>
      </c>
      <c r="E51" s="36" t="s">
        <v>340</v>
      </c>
      <c r="F51" s="36" t="s">
        <v>334</v>
      </c>
      <c r="G51" s="36" t="s">
        <v>341</v>
      </c>
      <c r="H51" s="36" t="s">
        <v>345</v>
      </c>
      <c r="I51" s="36">
        <v>14</v>
      </c>
    </row>
    <row r="52" spans="1:11" x14ac:dyDescent="0.3">
      <c r="A52" s="36">
        <f t="shared" si="0"/>
        <v>162</v>
      </c>
      <c r="B52" s="36">
        <v>165</v>
      </c>
      <c r="C52" s="41">
        <v>2.99</v>
      </c>
      <c r="D52" s="41">
        <v>1.85</v>
      </c>
      <c r="E52" s="36" t="s">
        <v>340</v>
      </c>
      <c r="F52" s="36" t="s">
        <v>334</v>
      </c>
      <c r="G52" s="36" t="s">
        <v>341</v>
      </c>
      <c r="H52" s="36" t="s">
        <v>343</v>
      </c>
      <c r="I52" s="36">
        <v>29</v>
      </c>
    </row>
    <row r="53" spans="1:11" x14ac:dyDescent="0.3">
      <c r="A53" s="36">
        <f t="shared" si="0"/>
        <v>165</v>
      </c>
      <c r="B53" s="36">
        <v>168</v>
      </c>
      <c r="C53" s="41">
        <v>2.89</v>
      </c>
      <c r="D53" s="41">
        <v>2.29</v>
      </c>
      <c r="E53" s="36" t="s">
        <v>340</v>
      </c>
      <c r="F53" s="36" t="s">
        <v>334</v>
      </c>
      <c r="G53" s="36" t="s">
        <v>341</v>
      </c>
      <c r="H53" s="36" t="s">
        <v>343</v>
      </c>
      <c r="I53" s="36">
        <v>24</v>
      </c>
    </row>
    <row r="54" spans="1:11" x14ac:dyDescent="0.3">
      <c r="A54" s="36">
        <f t="shared" si="0"/>
        <v>168</v>
      </c>
      <c r="B54" s="36">
        <v>171</v>
      </c>
      <c r="C54" s="41">
        <v>3</v>
      </c>
      <c r="D54" s="41">
        <v>2.19</v>
      </c>
      <c r="E54" s="36" t="s">
        <v>340</v>
      </c>
      <c r="F54" s="36" t="s">
        <v>334</v>
      </c>
      <c r="G54" s="36" t="s">
        <v>341</v>
      </c>
      <c r="H54" s="36" t="s">
        <v>343</v>
      </c>
      <c r="I54" s="36">
        <v>45</v>
      </c>
    </row>
    <row r="55" spans="1:11" x14ac:dyDescent="0.3">
      <c r="A55" s="36">
        <f t="shared" si="0"/>
        <v>171</v>
      </c>
      <c r="B55" s="36">
        <v>174</v>
      </c>
      <c r="C55" s="41">
        <v>2.94</v>
      </c>
      <c r="D55" s="41">
        <v>2.44</v>
      </c>
      <c r="E55" s="36" t="s">
        <v>340</v>
      </c>
      <c r="F55" s="36" t="s">
        <v>334</v>
      </c>
      <c r="G55" s="36" t="s">
        <v>341</v>
      </c>
      <c r="H55" s="36" t="s">
        <v>343</v>
      </c>
      <c r="I55" s="36">
        <v>17</v>
      </c>
    </row>
    <row r="56" spans="1:11" x14ac:dyDescent="0.3">
      <c r="A56" s="36">
        <f t="shared" si="0"/>
        <v>174</v>
      </c>
      <c r="B56" s="36">
        <v>177</v>
      </c>
      <c r="C56" s="41">
        <v>2.96</v>
      </c>
      <c r="D56" s="41">
        <v>2.39</v>
      </c>
      <c r="E56" s="36" t="s">
        <v>340</v>
      </c>
      <c r="F56" s="36" t="s">
        <v>334</v>
      </c>
      <c r="G56" s="36" t="s">
        <v>341</v>
      </c>
      <c r="H56" s="36" t="s">
        <v>345</v>
      </c>
      <c r="I56" s="36">
        <v>14</v>
      </c>
    </row>
    <row r="57" spans="1:11" x14ac:dyDescent="0.3">
      <c r="A57" s="36">
        <f t="shared" si="0"/>
        <v>177</v>
      </c>
      <c r="B57" s="36">
        <v>180</v>
      </c>
      <c r="C57" s="41">
        <v>2.7</v>
      </c>
      <c r="D57" s="41">
        <v>1.06</v>
      </c>
      <c r="E57" s="36" t="s">
        <v>340</v>
      </c>
      <c r="F57" s="36" t="s">
        <v>334</v>
      </c>
      <c r="G57" s="36" t="s">
        <v>341</v>
      </c>
      <c r="H57" s="36" t="s">
        <v>343</v>
      </c>
      <c r="I57" s="36">
        <v>60</v>
      </c>
    </row>
    <row r="58" spans="1:11" x14ac:dyDescent="0.3">
      <c r="A58" s="36">
        <f t="shared" si="0"/>
        <v>180</v>
      </c>
      <c r="B58" s="36">
        <v>183</v>
      </c>
      <c r="C58" s="41">
        <v>2.59</v>
      </c>
      <c r="D58" s="41">
        <v>0.88</v>
      </c>
      <c r="E58" s="36" t="s">
        <v>340</v>
      </c>
      <c r="F58" s="36" t="s">
        <v>334</v>
      </c>
      <c r="G58" s="36" t="s">
        <v>341</v>
      </c>
      <c r="H58" s="36" t="s">
        <v>343</v>
      </c>
      <c r="I58" s="36">
        <v>90</v>
      </c>
      <c r="K58" s="36" t="s">
        <v>349</v>
      </c>
    </row>
    <row r="59" spans="1:11" x14ac:dyDescent="0.3">
      <c r="A59" s="36">
        <f t="shared" si="0"/>
        <v>183</v>
      </c>
      <c r="B59" s="36">
        <v>186</v>
      </c>
      <c r="C59" s="41">
        <v>2.15</v>
      </c>
      <c r="D59" s="41">
        <v>0.18</v>
      </c>
      <c r="E59" s="36" t="s">
        <v>340</v>
      </c>
      <c r="F59" s="36" t="s">
        <v>334</v>
      </c>
      <c r="G59" s="36" t="s">
        <v>341</v>
      </c>
      <c r="H59" s="36" t="s">
        <v>342</v>
      </c>
      <c r="I59" s="36">
        <v>150</v>
      </c>
    </row>
    <row r="60" spans="1:11" x14ac:dyDescent="0.3">
      <c r="A60" s="36">
        <f t="shared" si="0"/>
        <v>186</v>
      </c>
      <c r="B60" s="36">
        <v>189</v>
      </c>
      <c r="C60" s="41">
        <v>2.2999999999999998</v>
      </c>
      <c r="D60" s="41">
        <v>0</v>
      </c>
      <c r="E60" s="36" t="s">
        <v>340</v>
      </c>
      <c r="F60" s="36" t="s">
        <v>334</v>
      </c>
      <c r="G60" s="36" t="s">
        <v>341</v>
      </c>
      <c r="H60" s="36" t="s">
        <v>342</v>
      </c>
      <c r="I60" s="36">
        <v>150</v>
      </c>
    </row>
  </sheetData>
  <dataValidations count="4">
    <dataValidation type="list" allowBlank="1" showInputMessage="1" showErrorMessage="1" sqref="E2:E287" xr:uid="{036A26B3-3D6E-4F17-AE5B-4EC83A3A87D1}">
      <formula1>"1 - Very soft, 2 - Soft, 3 - Moderate, 4 - Hard, 5 - Very Hard"</formula1>
    </dataValidation>
    <dataValidation type="list" allowBlank="1" showInputMessage="1" showErrorMessage="1" sqref="F2:F287" xr:uid="{7709002A-374A-44A1-9A15-BB1505C7647F}">
      <formula1>"1 - No Reaction, 2 - Weak Reaction, 3 - Moderate Reaction, 4 - Strong Reaction, 5 - Very Strong Reaction"</formula1>
    </dataValidation>
    <dataValidation type="list" allowBlank="1" showInputMessage="1" showErrorMessage="1" sqref="G2:G287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H2:H287" xr:uid="{AF75A736-1095-49E9-9D5F-32F90F97C803}">
      <formula1>"1 - Extremely Soft, 2 - Soft, 3 - Medium, 4 - Hard, 5 - Very Hard"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E9AA-268F-4E40-AC3A-610E1C323CB7}">
  <sheetPr>
    <tabColor theme="7" tint="0.59999389629810485"/>
  </sheetPr>
  <dimension ref="A1:B190"/>
  <sheetViews>
    <sheetView workbookViewId="0">
      <selection activeCell="A2" sqref="A2"/>
    </sheetView>
  </sheetViews>
  <sheetFormatPr defaultRowHeight="14.4" x14ac:dyDescent="0.3"/>
  <cols>
    <col min="1" max="1" width="11.44140625" bestFit="1" customWidth="1"/>
    <col min="2" max="2" width="35.21875" bestFit="1" customWidth="1"/>
    <col min="5" max="5" width="29.6640625" customWidth="1"/>
  </cols>
  <sheetData>
    <row r="1" spans="1:2" ht="18" thickBot="1" x14ac:dyDescent="0.35">
      <c r="A1" s="39" t="s">
        <v>20</v>
      </c>
      <c r="B1" s="39" t="s">
        <v>83</v>
      </c>
    </row>
    <row r="2" spans="1:2" x14ac:dyDescent="0.3">
      <c r="A2" s="42">
        <v>1</v>
      </c>
      <c r="B2" s="43" t="s">
        <v>85</v>
      </c>
    </row>
    <row r="3" spans="1:2" x14ac:dyDescent="0.3">
      <c r="A3" s="42">
        <f>A2+1</f>
        <v>2</v>
      </c>
      <c r="B3" s="43" t="s">
        <v>85</v>
      </c>
    </row>
    <row r="4" spans="1:2" x14ac:dyDescent="0.3">
      <c r="A4" s="42">
        <f t="shared" ref="A4:A67" si="0">A3+1</f>
        <v>3</v>
      </c>
      <c r="B4" s="43" t="s">
        <v>85</v>
      </c>
    </row>
    <row r="5" spans="1:2" x14ac:dyDescent="0.3">
      <c r="A5" s="42">
        <f t="shared" si="0"/>
        <v>4</v>
      </c>
      <c r="B5" s="43" t="s">
        <v>85</v>
      </c>
    </row>
    <row r="6" spans="1:2" x14ac:dyDescent="0.3">
      <c r="A6" s="42">
        <f t="shared" si="0"/>
        <v>5</v>
      </c>
      <c r="B6" s="43" t="s">
        <v>85</v>
      </c>
    </row>
    <row r="7" spans="1:2" x14ac:dyDescent="0.3">
      <c r="A7" s="42">
        <f t="shared" si="0"/>
        <v>6</v>
      </c>
      <c r="B7" s="43" t="s">
        <v>85</v>
      </c>
    </row>
    <row r="8" spans="1:2" x14ac:dyDescent="0.3">
      <c r="A8" s="42">
        <f t="shared" si="0"/>
        <v>7</v>
      </c>
      <c r="B8" s="43" t="s">
        <v>85</v>
      </c>
    </row>
    <row r="9" spans="1:2" x14ac:dyDescent="0.3">
      <c r="A9" s="42">
        <f t="shared" si="0"/>
        <v>8</v>
      </c>
      <c r="B9" s="43" t="s">
        <v>85</v>
      </c>
    </row>
    <row r="10" spans="1:2" x14ac:dyDescent="0.3">
      <c r="A10" s="42">
        <f t="shared" si="0"/>
        <v>9</v>
      </c>
      <c r="B10" s="43" t="s">
        <v>85</v>
      </c>
    </row>
    <row r="11" spans="1:2" x14ac:dyDescent="0.3">
      <c r="A11" s="42">
        <f t="shared" si="0"/>
        <v>10</v>
      </c>
      <c r="B11" s="43" t="s">
        <v>85</v>
      </c>
    </row>
    <row r="12" spans="1:2" x14ac:dyDescent="0.3">
      <c r="A12" s="42">
        <f t="shared" si="0"/>
        <v>11</v>
      </c>
      <c r="B12" s="43" t="s">
        <v>85</v>
      </c>
    </row>
    <row r="13" spans="1:2" x14ac:dyDescent="0.3">
      <c r="A13" s="42">
        <f t="shared" si="0"/>
        <v>12</v>
      </c>
      <c r="B13" s="42">
        <v>0.50600000000000001</v>
      </c>
    </row>
    <row r="14" spans="1:2" x14ac:dyDescent="0.3">
      <c r="A14" s="42">
        <f t="shared" si="0"/>
        <v>13</v>
      </c>
      <c r="B14" s="42">
        <v>0.6</v>
      </c>
    </row>
    <row r="15" spans="1:2" x14ac:dyDescent="0.3">
      <c r="A15" s="42">
        <f t="shared" si="0"/>
        <v>14</v>
      </c>
      <c r="B15" s="42">
        <v>0.627</v>
      </c>
    </row>
    <row r="16" spans="1:2" x14ac:dyDescent="0.3">
      <c r="A16" s="42">
        <f t="shared" si="0"/>
        <v>15</v>
      </c>
      <c r="B16" s="42">
        <v>0.57099999999999995</v>
      </c>
    </row>
    <row r="17" spans="1:2" x14ac:dyDescent="0.3">
      <c r="A17" s="42">
        <f t="shared" si="0"/>
        <v>16</v>
      </c>
      <c r="B17" s="42">
        <v>0.35199999999999998</v>
      </c>
    </row>
    <row r="18" spans="1:2" x14ac:dyDescent="0.3">
      <c r="A18" s="42">
        <f t="shared" si="0"/>
        <v>17</v>
      </c>
      <c r="B18" s="42">
        <v>0.41299999999999998</v>
      </c>
    </row>
    <row r="19" spans="1:2" x14ac:dyDescent="0.3">
      <c r="A19" s="42">
        <f t="shared" si="0"/>
        <v>18</v>
      </c>
      <c r="B19" s="42">
        <v>0.46800000000000003</v>
      </c>
    </row>
    <row r="20" spans="1:2" x14ac:dyDescent="0.3">
      <c r="A20" s="42">
        <f t="shared" si="0"/>
        <v>19</v>
      </c>
      <c r="B20" s="42">
        <v>0.27700000000000002</v>
      </c>
    </row>
    <row r="21" spans="1:2" x14ac:dyDescent="0.3">
      <c r="A21" s="42">
        <f t="shared" si="0"/>
        <v>20</v>
      </c>
      <c r="B21" s="42">
        <v>0.39100000000000001</v>
      </c>
    </row>
    <row r="22" spans="1:2" x14ac:dyDescent="0.3">
      <c r="A22" s="42">
        <f t="shared" si="0"/>
        <v>21</v>
      </c>
      <c r="B22" s="42">
        <v>0.245</v>
      </c>
    </row>
    <row r="23" spans="1:2" x14ac:dyDescent="0.3">
      <c r="A23" s="42">
        <f t="shared" si="0"/>
        <v>22</v>
      </c>
      <c r="B23" s="42">
        <v>0.35799999999999998</v>
      </c>
    </row>
    <row r="24" spans="1:2" x14ac:dyDescent="0.3">
      <c r="A24" s="42">
        <f t="shared" si="0"/>
        <v>23</v>
      </c>
      <c r="B24" s="42">
        <v>0.26900000000000002</v>
      </c>
    </row>
    <row r="25" spans="1:2" x14ac:dyDescent="0.3">
      <c r="A25" s="42">
        <f t="shared" si="0"/>
        <v>24</v>
      </c>
      <c r="B25" s="42">
        <v>0.41</v>
      </c>
    </row>
    <row r="26" spans="1:2" x14ac:dyDescent="0.3">
      <c r="A26" s="42">
        <f t="shared" si="0"/>
        <v>25</v>
      </c>
      <c r="B26" s="42">
        <v>0.26700000000000002</v>
      </c>
    </row>
    <row r="27" spans="1:2" x14ac:dyDescent="0.3">
      <c r="A27" s="42">
        <f t="shared" si="0"/>
        <v>26</v>
      </c>
      <c r="B27" s="42">
        <v>0.24</v>
      </c>
    </row>
    <row r="28" spans="1:2" x14ac:dyDescent="0.3">
      <c r="A28" s="42">
        <f t="shared" si="0"/>
        <v>27</v>
      </c>
      <c r="B28" s="42">
        <v>9.7999999999999997E-3</v>
      </c>
    </row>
    <row r="29" spans="1:2" x14ac:dyDescent="0.3">
      <c r="A29" s="42">
        <f t="shared" si="0"/>
        <v>28</v>
      </c>
      <c r="B29" s="42">
        <v>0.193</v>
      </c>
    </row>
    <row r="30" spans="1:2" x14ac:dyDescent="0.3">
      <c r="A30" s="42">
        <f t="shared" si="0"/>
        <v>29</v>
      </c>
      <c r="B30" s="42" t="s">
        <v>85</v>
      </c>
    </row>
    <row r="31" spans="1:2" x14ac:dyDescent="0.3">
      <c r="A31" s="42">
        <f t="shared" si="0"/>
        <v>30</v>
      </c>
      <c r="B31" s="42">
        <v>0.40200000000000002</v>
      </c>
    </row>
    <row r="32" spans="1:2" x14ac:dyDescent="0.3">
      <c r="A32" s="42">
        <f t="shared" si="0"/>
        <v>31</v>
      </c>
      <c r="B32" s="42">
        <v>0.34300000000000003</v>
      </c>
    </row>
    <row r="33" spans="1:2" x14ac:dyDescent="0.3">
      <c r="A33" s="42">
        <f t="shared" si="0"/>
        <v>32</v>
      </c>
      <c r="B33" s="42">
        <v>0.72099999999999997</v>
      </c>
    </row>
    <row r="34" spans="1:2" x14ac:dyDescent="0.3">
      <c r="A34" s="42">
        <f t="shared" si="0"/>
        <v>33</v>
      </c>
      <c r="B34" s="42">
        <v>0.35199999999999998</v>
      </c>
    </row>
    <row r="35" spans="1:2" x14ac:dyDescent="0.3">
      <c r="A35" s="42">
        <f t="shared" si="0"/>
        <v>34</v>
      </c>
      <c r="B35" s="42">
        <v>0.48599999999999999</v>
      </c>
    </row>
    <row r="36" spans="1:2" x14ac:dyDescent="0.3">
      <c r="A36" s="42">
        <f t="shared" si="0"/>
        <v>35</v>
      </c>
      <c r="B36" s="42">
        <v>1.33</v>
      </c>
    </row>
    <row r="37" spans="1:2" x14ac:dyDescent="0.3">
      <c r="A37" s="42">
        <f t="shared" si="0"/>
        <v>36</v>
      </c>
      <c r="B37" s="42">
        <v>0.17899999999999999</v>
      </c>
    </row>
    <row r="38" spans="1:2" x14ac:dyDescent="0.3">
      <c r="A38" s="42">
        <f t="shared" si="0"/>
        <v>37</v>
      </c>
      <c r="B38" s="42">
        <v>0.17899999999999999</v>
      </c>
    </row>
    <row r="39" spans="1:2" x14ac:dyDescent="0.3">
      <c r="A39" s="42">
        <f t="shared" si="0"/>
        <v>38</v>
      </c>
      <c r="B39" s="42">
        <v>1.4E-2</v>
      </c>
    </row>
    <row r="40" spans="1:2" x14ac:dyDescent="0.3">
      <c r="A40" s="42">
        <f t="shared" si="0"/>
        <v>39</v>
      </c>
      <c r="B40" s="42">
        <v>0.26</v>
      </c>
    </row>
    <row r="41" spans="1:2" x14ac:dyDescent="0.3">
      <c r="A41" s="42">
        <f t="shared" si="0"/>
        <v>40</v>
      </c>
      <c r="B41" s="42">
        <v>0.34899999999999998</v>
      </c>
    </row>
    <row r="42" spans="1:2" x14ac:dyDescent="0.3">
      <c r="A42" s="42">
        <f t="shared" si="0"/>
        <v>41</v>
      </c>
      <c r="B42" s="42">
        <v>0.373</v>
      </c>
    </row>
    <row r="43" spans="1:2" x14ac:dyDescent="0.3">
      <c r="A43" s="42">
        <f t="shared" si="0"/>
        <v>42</v>
      </c>
      <c r="B43" s="42">
        <v>0.26400000000000001</v>
      </c>
    </row>
    <row r="44" spans="1:2" x14ac:dyDescent="0.3">
      <c r="A44" s="42">
        <f t="shared" si="0"/>
        <v>43</v>
      </c>
      <c r="B44" s="42">
        <v>0.34</v>
      </c>
    </row>
    <row r="45" spans="1:2" x14ac:dyDescent="0.3">
      <c r="A45" s="42">
        <f t="shared" si="0"/>
        <v>44</v>
      </c>
      <c r="B45" s="42">
        <v>0.33600000000000002</v>
      </c>
    </row>
    <row r="46" spans="1:2" x14ac:dyDescent="0.3">
      <c r="A46" s="42">
        <f t="shared" si="0"/>
        <v>45</v>
      </c>
      <c r="B46" s="42">
        <v>0.26</v>
      </c>
    </row>
    <row r="47" spans="1:2" x14ac:dyDescent="0.3">
      <c r="A47" s="42">
        <f t="shared" si="0"/>
        <v>46</v>
      </c>
      <c r="B47" s="42">
        <v>0.27400000000000002</v>
      </c>
    </row>
    <row r="48" spans="1:2" x14ac:dyDescent="0.3">
      <c r="A48" s="42">
        <f t="shared" si="0"/>
        <v>47</v>
      </c>
      <c r="B48" s="42">
        <v>0.15</v>
      </c>
    </row>
    <row r="49" spans="1:2" x14ac:dyDescent="0.3">
      <c r="A49" s="42">
        <f t="shared" si="0"/>
        <v>48</v>
      </c>
      <c r="B49" s="42">
        <v>0.26300000000000001</v>
      </c>
    </row>
    <row r="50" spans="1:2" x14ac:dyDescent="0.3">
      <c r="A50" s="42">
        <f t="shared" si="0"/>
        <v>49</v>
      </c>
      <c r="B50" s="42">
        <v>0.32700000000000001</v>
      </c>
    </row>
    <row r="51" spans="1:2" x14ac:dyDescent="0.3">
      <c r="A51" s="42">
        <f t="shared" si="0"/>
        <v>50</v>
      </c>
      <c r="B51" s="42">
        <v>0.29499999999999998</v>
      </c>
    </row>
    <row r="52" spans="1:2" x14ac:dyDescent="0.3">
      <c r="A52" s="42">
        <f t="shared" si="0"/>
        <v>51</v>
      </c>
      <c r="B52" s="42">
        <v>0.26300000000000001</v>
      </c>
    </row>
    <row r="53" spans="1:2" x14ac:dyDescent="0.3">
      <c r="A53" s="42">
        <f t="shared" si="0"/>
        <v>52</v>
      </c>
      <c r="B53" s="42">
        <v>0.434</v>
      </c>
    </row>
    <row r="54" spans="1:2" x14ac:dyDescent="0.3">
      <c r="A54" s="42">
        <f t="shared" si="0"/>
        <v>53</v>
      </c>
      <c r="B54" s="42">
        <v>0.215</v>
      </c>
    </row>
    <row r="55" spans="1:2" x14ac:dyDescent="0.3">
      <c r="A55" s="42">
        <f t="shared" si="0"/>
        <v>54</v>
      </c>
      <c r="B55" s="42">
        <v>0.29099999999999998</v>
      </c>
    </row>
    <row r="56" spans="1:2" x14ac:dyDescent="0.3">
      <c r="A56" s="42">
        <f t="shared" si="0"/>
        <v>55</v>
      </c>
      <c r="B56" s="42">
        <v>0.19600000000000001</v>
      </c>
    </row>
    <row r="57" spans="1:2" x14ac:dyDescent="0.3">
      <c r="A57" s="42">
        <f t="shared" si="0"/>
        <v>56</v>
      </c>
      <c r="B57" s="42">
        <v>0.16200000000000001</v>
      </c>
    </row>
    <row r="58" spans="1:2" x14ac:dyDescent="0.3">
      <c r="A58" s="42">
        <f t="shared" si="0"/>
        <v>57</v>
      </c>
      <c r="B58" s="42">
        <v>0.35299999999999998</v>
      </c>
    </row>
    <row r="59" spans="1:2" x14ac:dyDescent="0.3">
      <c r="A59" s="42">
        <f t="shared" si="0"/>
        <v>58</v>
      </c>
      <c r="B59" s="42">
        <v>0.23599999999999999</v>
      </c>
    </row>
    <row r="60" spans="1:2" x14ac:dyDescent="0.3">
      <c r="A60" s="42">
        <f t="shared" si="0"/>
        <v>59</v>
      </c>
      <c r="B60" s="42">
        <v>0.26</v>
      </c>
    </row>
    <row r="61" spans="1:2" x14ac:dyDescent="0.3">
      <c r="A61" s="42">
        <f t="shared" si="0"/>
        <v>60</v>
      </c>
      <c r="B61" s="42">
        <v>0.43</v>
      </c>
    </row>
    <row r="62" spans="1:2" x14ac:dyDescent="0.3">
      <c r="A62" s="42">
        <f t="shared" si="0"/>
        <v>61</v>
      </c>
      <c r="B62" s="42">
        <v>1.65</v>
      </c>
    </row>
    <row r="63" spans="1:2" x14ac:dyDescent="0.3">
      <c r="A63" s="42">
        <f t="shared" si="0"/>
        <v>62</v>
      </c>
      <c r="B63" s="42">
        <v>0.64700000000000002</v>
      </c>
    </row>
    <row r="64" spans="1:2" x14ac:dyDescent="0.3">
      <c r="A64" s="42">
        <f t="shared" si="0"/>
        <v>63</v>
      </c>
      <c r="B64" s="42">
        <v>0.46300000000000002</v>
      </c>
    </row>
    <row r="65" spans="1:2" x14ac:dyDescent="0.3">
      <c r="A65" s="42">
        <f t="shared" si="0"/>
        <v>64</v>
      </c>
      <c r="B65" s="42">
        <v>0.255</v>
      </c>
    </row>
    <row r="66" spans="1:2" x14ac:dyDescent="0.3">
      <c r="A66" s="42">
        <f t="shared" si="0"/>
        <v>65</v>
      </c>
      <c r="B66" s="42">
        <v>0.255</v>
      </c>
    </row>
    <row r="67" spans="1:2" x14ac:dyDescent="0.3">
      <c r="A67" s="42">
        <f t="shared" si="0"/>
        <v>66</v>
      </c>
      <c r="B67" s="42">
        <v>0.27400000000000002</v>
      </c>
    </row>
    <row r="68" spans="1:2" x14ac:dyDescent="0.3">
      <c r="A68" s="42">
        <f t="shared" ref="A68:A131" si="1">A67+1</f>
        <v>67</v>
      </c>
      <c r="B68" s="42">
        <v>0.76900000000000002</v>
      </c>
    </row>
    <row r="69" spans="1:2" x14ac:dyDescent="0.3">
      <c r="A69" s="42">
        <f t="shared" si="1"/>
        <v>68</v>
      </c>
      <c r="B69" s="42">
        <v>0.752</v>
      </c>
    </row>
    <row r="70" spans="1:2" x14ac:dyDescent="0.3">
      <c r="A70" s="42">
        <f t="shared" si="1"/>
        <v>69</v>
      </c>
      <c r="B70" s="42">
        <v>1.5</v>
      </c>
    </row>
    <row r="71" spans="1:2" x14ac:dyDescent="0.3">
      <c r="A71" s="42">
        <f t="shared" si="1"/>
        <v>70</v>
      </c>
      <c r="B71" s="42">
        <v>2.38</v>
      </c>
    </row>
    <row r="72" spans="1:2" x14ac:dyDescent="0.3">
      <c r="A72" s="42">
        <f t="shared" si="1"/>
        <v>71</v>
      </c>
      <c r="B72" s="42">
        <v>2.15</v>
      </c>
    </row>
    <row r="73" spans="1:2" x14ac:dyDescent="0.3">
      <c r="A73" s="42">
        <f t="shared" si="1"/>
        <v>72</v>
      </c>
      <c r="B73" s="42">
        <v>2.0099999999999998</v>
      </c>
    </row>
    <row r="74" spans="1:2" x14ac:dyDescent="0.3">
      <c r="A74" s="42">
        <f t="shared" si="1"/>
        <v>73</v>
      </c>
      <c r="B74" s="42">
        <v>0.25700000000000001</v>
      </c>
    </row>
    <row r="75" spans="1:2" x14ac:dyDescent="0.3">
      <c r="A75" s="42">
        <f t="shared" si="1"/>
        <v>74</v>
      </c>
      <c r="B75" s="42">
        <v>0.29699999999999999</v>
      </c>
    </row>
    <row r="76" spans="1:2" x14ac:dyDescent="0.3">
      <c r="A76" s="42">
        <f t="shared" si="1"/>
        <v>75</v>
      </c>
      <c r="B76" s="42">
        <v>0.40300000000000002</v>
      </c>
    </row>
    <row r="77" spans="1:2" x14ac:dyDescent="0.3">
      <c r="A77" s="42">
        <f t="shared" si="1"/>
        <v>76</v>
      </c>
      <c r="B77" s="42">
        <v>0.40500000000000003</v>
      </c>
    </row>
    <row r="78" spans="1:2" x14ac:dyDescent="0.3">
      <c r="A78" s="42">
        <f t="shared" si="1"/>
        <v>77</v>
      </c>
      <c r="B78" s="42">
        <v>0.44900000000000001</v>
      </c>
    </row>
    <row r="79" spans="1:2" x14ac:dyDescent="0.3">
      <c r="A79" s="42">
        <f t="shared" si="1"/>
        <v>78</v>
      </c>
      <c r="B79" s="42">
        <v>0.30099999999999999</v>
      </c>
    </row>
    <row r="80" spans="1:2" x14ac:dyDescent="0.3">
      <c r="A80" s="42">
        <f t="shared" si="1"/>
        <v>79</v>
      </c>
      <c r="B80" s="42">
        <v>0.53</v>
      </c>
    </row>
    <row r="81" spans="1:2" x14ac:dyDescent="0.3">
      <c r="A81" s="42">
        <f t="shared" si="1"/>
        <v>80</v>
      </c>
      <c r="B81" s="42">
        <v>0.2</v>
      </c>
    </row>
    <row r="82" spans="1:2" x14ac:dyDescent="0.3">
      <c r="A82" s="42">
        <f t="shared" si="1"/>
        <v>81</v>
      </c>
      <c r="B82" s="42">
        <v>0.67300000000000004</v>
      </c>
    </row>
    <row r="83" spans="1:2" x14ac:dyDescent="0.3">
      <c r="A83" s="42">
        <f t="shared" si="1"/>
        <v>82</v>
      </c>
      <c r="B83" s="42">
        <v>0.433</v>
      </c>
    </row>
    <row r="84" spans="1:2" x14ac:dyDescent="0.3">
      <c r="A84" s="42">
        <f t="shared" si="1"/>
        <v>83</v>
      </c>
      <c r="B84" s="42">
        <v>0.54100000000000004</v>
      </c>
    </row>
    <row r="85" spans="1:2" x14ac:dyDescent="0.3">
      <c r="A85" s="42">
        <f t="shared" si="1"/>
        <v>84</v>
      </c>
      <c r="B85" s="42">
        <v>0.58499999999999996</v>
      </c>
    </row>
    <row r="86" spans="1:2" x14ac:dyDescent="0.3">
      <c r="A86" s="42">
        <f t="shared" si="1"/>
        <v>85</v>
      </c>
      <c r="B86" s="42">
        <v>110</v>
      </c>
    </row>
    <row r="87" spans="1:2" x14ac:dyDescent="0.3">
      <c r="A87" s="42">
        <f t="shared" si="1"/>
        <v>86</v>
      </c>
      <c r="B87" s="42">
        <v>0.79</v>
      </c>
    </row>
    <row r="88" spans="1:2" x14ac:dyDescent="0.3">
      <c r="A88" s="42">
        <f t="shared" si="1"/>
        <v>87</v>
      </c>
      <c r="B88" s="42">
        <v>1.7</v>
      </c>
    </row>
    <row r="89" spans="1:2" x14ac:dyDescent="0.3">
      <c r="A89" s="42">
        <f t="shared" si="1"/>
        <v>88</v>
      </c>
      <c r="B89" s="42">
        <v>45.7</v>
      </c>
    </row>
    <row r="90" spans="1:2" x14ac:dyDescent="0.3">
      <c r="A90" s="42">
        <f t="shared" si="1"/>
        <v>89</v>
      </c>
      <c r="B90" s="42">
        <v>108</v>
      </c>
    </row>
    <row r="91" spans="1:2" x14ac:dyDescent="0.3">
      <c r="A91" s="42">
        <f t="shared" si="1"/>
        <v>90</v>
      </c>
      <c r="B91" s="42">
        <v>433</v>
      </c>
    </row>
    <row r="92" spans="1:2" x14ac:dyDescent="0.3">
      <c r="A92" s="42">
        <f t="shared" si="1"/>
        <v>91</v>
      </c>
      <c r="B92" s="42">
        <v>1.83</v>
      </c>
    </row>
    <row r="93" spans="1:2" x14ac:dyDescent="0.3">
      <c r="A93" s="42">
        <f t="shared" si="1"/>
        <v>92</v>
      </c>
      <c r="B93" s="42">
        <v>6.24</v>
      </c>
    </row>
    <row r="94" spans="1:2" x14ac:dyDescent="0.3">
      <c r="A94" s="42">
        <f t="shared" si="1"/>
        <v>93</v>
      </c>
      <c r="B94" s="42">
        <v>279</v>
      </c>
    </row>
    <row r="95" spans="1:2" x14ac:dyDescent="0.3">
      <c r="A95" s="42">
        <f t="shared" si="1"/>
        <v>94</v>
      </c>
      <c r="B95" s="42">
        <v>2.7</v>
      </c>
    </row>
    <row r="96" spans="1:2" x14ac:dyDescent="0.3">
      <c r="A96" s="42">
        <f t="shared" si="1"/>
        <v>95</v>
      </c>
      <c r="B96" s="42">
        <v>1.03</v>
      </c>
    </row>
    <row r="97" spans="1:2" x14ac:dyDescent="0.3">
      <c r="A97" s="42">
        <f t="shared" si="1"/>
        <v>96</v>
      </c>
      <c r="B97" s="42">
        <v>0.26</v>
      </c>
    </row>
    <row r="98" spans="1:2" x14ac:dyDescent="0.3">
      <c r="A98" s="42">
        <f t="shared" si="1"/>
        <v>97</v>
      </c>
      <c r="B98" s="42">
        <v>0.29299999999999998</v>
      </c>
    </row>
    <row r="99" spans="1:2" x14ac:dyDescent="0.3">
      <c r="A99" s="42">
        <f t="shared" si="1"/>
        <v>98</v>
      </c>
      <c r="B99" s="42">
        <v>0.69</v>
      </c>
    </row>
    <row r="100" spans="1:2" x14ac:dyDescent="0.3">
      <c r="A100" s="42">
        <f t="shared" si="1"/>
        <v>99</v>
      </c>
      <c r="B100" s="42">
        <v>0.44500000000000001</v>
      </c>
    </row>
    <row r="101" spans="1:2" x14ac:dyDescent="0.3">
      <c r="A101" s="42">
        <f t="shared" si="1"/>
        <v>100</v>
      </c>
      <c r="B101" s="42">
        <v>0.35699999999999998</v>
      </c>
    </row>
    <row r="102" spans="1:2" x14ac:dyDescent="0.3">
      <c r="A102" s="42">
        <f t="shared" si="1"/>
        <v>101</v>
      </c>
      <c r="B102" s="42">
        <v>0.94799999999999995</v>
      </c>
    </row>
    <row r="103" spans="1:2" x14ac:dyDescent="0.3">
      <c r="A103" s="42">
        <f t="shared" si="1"/>
        <v>102</v>
      </c>
      <c r="B103" s="42">
        <v>1.54</v>
      </c>
    </row>
    <row r="104" spans="1:2" x14ac:dyDescent="0.3">
      <c r="A104" s="42">
        <f t="shared" si="1"/>
        <v>103</v>
      </c>
      <c r="B104" s="42">
        <v>0.51200000000000001</v>
      </c>
    </row>
    <row r="105" spans="1:2" x14ac:dyDescent="0.3">
      <c r="A105" s="42">
        <f t="shared" si="1"/>
        <v>104</v>
      </c>
      <c r="B105" s="42">
        <v>3.37</v>
      </c>
    </row>
    <row r="106" spans="1:2" x14ac:dyDescent="0.3">
      <c r="A106" s="42">
        <f t="shared" si="1"/>
        <v>105</v>
      </c>
      <c r="B106" s="42">
        <v>0.71</v>
      </c>
    </row>
    <row r="107" spans="1:2" x14ac:dyDescent="0.3">
      <c r="A107" s="42">
        <f t="shared" si="1"/>
        <v>106</v>
      </c>
      <c r="B107" s="42">
        <v>2.0499999999999998</v>
      </c>
    </row>
    <row r="108" spans="1:2" x14ac:dyDescent="0.3">
      <c r="A108" s="42">
        <f t="shared" si="1"/>
        <v>107</v>
      </c>
      <c r="B108" s="42">
        <v>0.434</v>
      </c>
    </row>
    <row r="109" spans="1:2" x14ac:dyDescent="0.3">
      <c r="A109" s="42">
        <f t="shared" si="1"/>
        <v>108</v>
      </c>
      <c r="B109" s="42">
        <v>0.44900000000000001</v>
      </c>
    </row>
    <row r="110" spans="1:2" x14ac:dyDescent="0.3">
      <c r="A110" s="42">
        <f t="shared" si="1"/>
        <v>109</v>
      </c>
      <c r="B110" s="42">
        <v>0.49</v>
      </c>
    </row>
    <row r="111" spans="1:2" x14ac:dyDescent="0.3">
      <c r="A111" s="42">
        <f t="shared" si="1"/>
        <v>110</v>
      </c>
      <c r="B111" s="42">
        <v>1.69</v>
      </c>
    </row>
    <row r="112" spans="1:2" x14ac:dyDescent="0.3">
      <c r="A112" s="42">
        <f t="shared" si="1"/>
        <v>111</v>
      </c>
      <c r="B112" s="42">
        <v>0.45500000000000002</v>
      </c>
    </row>
    <row r="113" spans="1:2" x14ac:dyDescent="0.3">
      <c r="A113" s="42">
        <f t="shared" si="1"/>
        <v>112</v>
      </c>
      <c r="B113" s="42">
        <v>0.32900000000000001</v>
      </c>
    </row>
    <row r="114" spans="1:2" x14ac:dyDescent="0.3">
      <c r="A114" s="42">
        <f t="shared" si="1"/>
        <v>113</v>
      </c>
      <c r="B114" s="42">
        <v>1.1100000000000001</v>
      </c>
    </row>
    <row r="115" spans="1:2" x14ac:dyDescent="0.3">
      <c r="A115" s="42">
        <f t="shared" si="1"/>
        <v>114</v>
      </c>
      <c r="B115" s="42">
        <v>0.64200000000000002</v>
      </c>
    </row>
    <row r="116" spans="1:2" x14ac:dyDescent="0.3">
      <c r="A116" s="42">
        <f t="shared" si="1"/>
        <v>115</v>
      </c>
      <c r="B116" s="42">
        <v>1.75</v>
      </c>
    </row>
    <row r="117" spans="1:2" x14ac:dyDescent="0.3">
      <c r="A117" s="42">
        <f t="shared" si="1"/>
        <v>116</v>
      </c>
      <c r="B117" s="42">
        <v>0.48099999999999998</v>
      </c>
    </row>
    <row r="118" spans="1:2" x14ac:dyDescent="0.3">
      <c r="A118" s="42">
        <f t="shared" si="1"/>
        <v>117</v>
      </c>
      <c r="B118" s="42">
        <v>0.30099999999999999</v>
      </c>
    </row>
    <row r="119" spans="1:2" x14ac:dyDescent="0.3">
      <c r="A119" s="42">
        <f t="shared" si="1"/>
        <v>118</v>
      </c>
      <c r="B119" s="42">
        <v>1.08</v>
      </c>
    </row>
    <row r="120" spans="1:2" x14ac:dyDescent="0.3">
      <c r="A120" s="42">
        <f t="shared" si="1"/>
        <v>119</v>
      </c>
      <c r="B120" s="42">
        <v>1.56</v>
      </c>
    </row>
    <row r="121" spans="1:2" x14ac:dyDescent="0.3">
      <c r="A121" s="42">
        <f t="shared" si="1"/>
        <v>120</v>
      </c>
      <c r="B121" s="42">
        <v>0.50900000000000001</v>
      </c>
    </row>
    <row r="122" spans="1:2" x14ac:dyDescent="0.3">
      <c r="A122" s="42">
        <f t="shared" si="1"/>
        <v>121</v>
      </c>
      <c r="B122" s="42">
        <v>0.33900000000000002</v>
      </c>
    </row>
    <row r="123" spans="1:2" x14ac:dyDescent="0.3">
      <c r="A123" s="42">
        <f t="shared" si="1"/>
        <v>122</v>
      </c>
      <c r="B123" s="42">
        <v>7.63</v>
      </c>
    </row>
    <row r="124" spans="1:2" x14ac:dyDescent="0.3">
      <c r="A124" s="42">
        <f t="shared" si="1"/>
        <v>123</v>
      </c>
      <c r="B124" s="42">
        <v>1.03</v>
      </c>
    </row>
    <row r="125" spans="1:2" x14ac:dyDescent="0.3">
      <c r="A125" s="42">
        <f t="shared" si="1"/>
        <v>124</v>
      </c>
      <c r="B125" s="42">
        <v>0.61399999999999999</v>
      </c>
    </row>
    <row r="126" spans="1:2" x14ac:dyDescent="0.3">
      <c r="A126" s="42">
        <f t="shared" si="1"/>
        <v>125</v>
      </c>
      <c r="B126" s="42">
        <v>0.36299999999999999</v>
      </c>
    </row>
    <row r="127" spans="1:2" x14ac:dyDescent="0.3">
      <c r="A127" s="42">
        <f t="shared" si="1"/>
        <v>126</v>
      </c>
      <c r="B127" s="42">
        <v>0.57699999999999996</v>
      </c>
    </row>
    <row r="128" spans="1:2" x14ac:dyDescent="0.3">
      <c r="A128" s="42">
        <f t="shared" si="1"/>
        <v>127</v>
      </c>
      <c r="B128" s="42">
        <v>0.53800000000000003</v>
      </c>
    </row>
    <row r="129" spans="1:2" x14ac:dyDescent="0.3">
      <c r="A129" s="42">
        <f t="shared" si="1"/>
        <v>128</v>
      </c>
      <c r="B129" s="42">
        <v>0.40699999999999997</v>
      </c>
    </row>
    <row r="130" spans="1:2" x14ac:dyDescent="0.3">
      <c r="A130" s="42">
        <f t="shared" si="1"/>
        <v>129</v>
      </c>
      <c r="B130" s="42">
        <v>0.92200000000000004</v>
      </c>
    </row>
    <row r="131" spans="1:2" x14ac:dyDescent="0.3">
      <c r="A131" s="42">
        <f t="shared" si="1"/>
        <v>130</v>
      </c>
      <c r="B131" s="42">
        <v>0.26500000000000001</v>
      </c>
    </row>
    <row r="132" spans="1:2" x14ac:dyDescent="0.3">
      <c r="A132" s="42">
        <f t="shared" ref="A132:A190" si="2">A131+1</f>
        <v>131</v>
      </c>
      <c r="B132" s="42">
        <v>0.36199999999999999</v>
      </c>
    </row>
    <row r="133" spans="1:2" x14ac:dyDescent="0.3">
      <c r="A133" s="42">
        <f t="shared" si="2"/>
        <v>132</v>
      </c>
      <c r="B133" s="42">
        <v>0.376</v>
      </c>
    </row>
    <row r="134" spans="1:2" x14ac:dyDescent="0.3">
      <c r="A134" s="42">
        <f t="shared" si="2"/>
        <v>133</v>
      </c>
      <c r="B134" s="42">
        <v>1.57</v>
      </c>
    </row>
    <row r="135" spans="1:2" x14ac:dyDescent="0.3">
      <c r="A135" s="42">
        <f t="shared" si="2"/>
        <v>134</v>
      </c>
      <c r="B135" s="42">
        <v>0.67200000000000004</v>
      </c>
    </row>
    <row r="136" spans="1:2" x14ac:dyDescent="0.3">
      <c r="A136" s="42">
        <f t="shared" si="2"/>
        <v>135</v>
      </c>
      <c r="B136" s="42">
        <v>0.39200000000000002</v>
      </c>
    </row>
    <row r="137" spans="1:2" x14ac:dyDescent="0.3">
      <c r="A137" s="42">
        <f t="shared" si="2"/>
        <v>136</v>
      </c>
      <c r="B137" s="42">
        <v>0.55800000000000005</v>
      </c>
    </row>
    <row r="138" spans="1:2" x14ac:dyDescent="0.3">
      <c r="A138" s="42">
        <f t="shared" si="2"/>
        <v>137</v>
      </c>
      <c r="B138" s="42">
        <v>1.46</v>
      </c>
    </row>
    <row r="139" spans="1:2" x14ac:dyDescent="0.3">
      <c r="A139" s="42">
        <f t="shared" si="2"/>
        <v>138</v>
      </c>
      <c r="B139" s="42">
        <v>0.63800000000000001</v>
      </c>
    </row>
    <row r="140" spans="1:2" x14ac:dyDescent="0.3">
      <c r="A140" s="42">
        <f t="shared" si="2"/>
        <v>139</v>
      </c>
      <c r="B140" s="42">
        <v>0.34200000000000003</v>
      </c>
    </row>
    <row r="141" spans="1:2" x14ac:dyDescent="0.3">
      <c r="A141" s="42">
        <f t="shared" si="2"/>
        <v>140</v>
      </c>
      <c r="B141" s="42">
        <v>0.47799999999999998</v>
      </c>
    </row>
    <row r="142" spans="1:2" x14ac:dyDescent="0.3">
      <c r="A142" s="42">
        <f t="shared" si="2"/>
        <v>141</v>
      </c>
      <c r="B142" s="42">
        <v>1.47</v>
      </c>
    </row>
    <row r="143" spans="1:2" x14ac:dyDescent="0.3">
      <c r="A143" s="42">
        <f t="shared" si="2"/>
        <v>142</v>
      </c>
      <c r="B143" s="42">
        <v>0.81200000000000006</v>
      </c>
    </row>
    <row r="144" spans="1:2" x14ac:dyDescent="0.3">
      <c r="A144" s="42">
        <f t="shared" si="2"/>
        <v>143</v>
      </c>
      <c r="B144" s="42">
        <v>0.81499999999999995</v>
      </c>
    </row>
    <row r="145" spans="1:2" x14ac:dyDescent="0.3">
      <c r="A145" s="42">
        <f t="shared" si="2"/>
        <v>144</v>
      </c>
      <c r="B145" s="42">
        <v>1.28</v>
      </c>
    </row>
    <row r="146" spans="1:2" x14ac:dyDescent="0.3">
      <c r="A146" s="42">
        <f t="shared" si="2"/>
        <v>145</v>
      </c>
      <c r="B146" s="42">
        <v>1.91</v>
      </c>
    </row>
    <row r="147" spans="1:2" x14ac:dyDescent="0.3">
      <c r="A147" s="42">
        <f t="shared" si="2"/>
        <v>146</v>
      </c>
      <c r="B147" s="42">
        <v>3.99</v>
      </c>
    </row>
    <row r="148" spans="1:2" x14ac:dyDescent="0.3">
      <c r="A148" s="42">
        <f t="shared" si="2"/>
        <v>147</v>
      </c>
      <c r="B148" s="42">
        <v>3.28</v>
      </c>
    </row>
    <row r="149" spans="1:2" x14ac:dyDescent="0.3">
      <c r="A149" s="42">
        <f t="shared" si="2"/>
        <v>148</v>
      </c>
      <c r="B149" s="42">
        <v>0.45800000000000002</v>
      </c>
    </row>
    <row r="150" spans="1:2" x14ac:dyDescent="0.3">
      <c r="A150" s="42">
        <f t="shared" si="2"/>
        <v>149</v>
      </c>
      <c r="B150" s="42">
        <v>3.58</v>
      </c>
    </row>
    <row r="151" spans="1:2" x14ac:dyDescent="0.3">
      <c r="A151" s="42">
        <f t="shared" si="2"/>
        <v>150</v>
      </c>
      <c r="B151" s="42">
        <v>0.432</v>
      </c>
    </row>
    <row r="152" spans="1:2" x14ac:dyDescent="0.3">
      <c r="A152" s="42">
        <f t="shared" si="2"/>
        <v>151</v>
      </c>
      <c r="B152" s="42">
        <v>1.47</v>
      </c>
    </row>
    <row r="153" spans="1:2" x14ac:dyDescent="0.3">
      <c r="A153" s="42">
        <f t="shared" si="2"/>
        <v>152</v>
      </c>
      <c r="B153" s="42">
        <v>2</v>
      </c>
    </row>
    <row r="154" spans="1:2" x14ac:dyDescent="0.3">
      <c r="A154" s="42">
        <f t="shared" si="2"/>
        <v>153</v>
      </c>
      <c r="B154" s="42">
        <v>1.36</v>
      </c>
    </row>
    <row r="155" spans="1:2" x14ac:dyDescent="0.3">
      <c r="A155" s="42">
        <f t="shared" si="2"/>
        <v>154</v>
      </c>
      <c r="B155" s="42">
        <v>0.40200000000000002</v>
      </c>
    </row>
    <row r="156" spans="1:2" x14ac:dyDescent="0.3">
      <c r="A156" s="42">
        <f t="shared" si="2"/>
        <v>155</v>
      </c>
      <c r="B156" s="42">
        <v>0.97599999999999998</v>
      </c>
    </row>
    <row r="157" spans="1:2" x14ac:dyDescent="0.3">
      <c r="A157" s="42">
        <f t="shared" si="2"/>
        <v>156</v>
      </c>
      <c r="B157" s="42">
        <v>11.8</v>
      </c>
    </row>
    <row r="158" spans="1:2" x14ac:dyDescent="0.3">
      <c r="A158" s="42">
        <f t="shared" si="2"/>
        <v>157</v>
      </c>
      <c r="B158" s="42">
        <v>2.2200000000000002</v>
      </c>
    </row>
    <row r="159" spans="1:2" x14ac:dyDescent="0.3">
      <c r="A159" s="42">
        <f t="shared" si="2"/>
        <v>158</v>
      </c>
      <c r="B159" s="42">
        <v>67.8</v>
      </c>
    </row>
    <row r="160" spans="1:2" x14ac:dyDescent="0.3">
      <c r="A160" s="42">
        <f t="shared" si="2"/>
        <v>159</v>
      </c>
      <c r="B160" s="42">
        <v>3.62</v>
      </c>
    </row>
    <row r="161" spans="1:2" x14ac:dyDescent="0.3">
      <c r="A161" s="42">
        <f t="shared" si="2"/>
        <v>160</v>
      </c>
      <c r="B161" s="42">
        <v>173</v>
      </c>
    </row>
    <row r="162" spans="1:2" x14ac:dyDescent="0.3">
      <c r="A162" s="42">
        <f t="shared" si="2"/>
        <v>161</v>
      </c>
      <c r="B162" s="42">
        <v>235</v>
      </c>
    </row>
    <row r="163" spans="1:2" x14ac:dyDescent="0.3">
      <c r="A163" s="42">
        <f t="shared" si="2"/>
        <v>162</v>
      </c>
      <c r="B163" s="42">
        <v>5.33</v>
      </c>
    </row>
    <row r="164" spans="1:2" x14ac:dyDescent="0.3">
      <c r="A164" s="42">
        <f t="shared" si="2"/>
        <v>163</v>
      </c>
      <c r="B164" s="42">
        <v>39.700000000000003</v>
      </c>
    </row>
    <row r="165" spans="1:2" x14ac:dyDescent="0.3">
      <c r="A165" s="42">
        <f t="shared" si="2"/>
        <v>164</v>
      </c>
      <c r="B165" s="42">
        <v>0.43</v>
      </c>
    </row>
    <row r="166" spans="1:2" x14ac:dyDescent="0.3">
      <c r="A166" s="42">
        <f t="shared" si="2"/>
        <v>165</v>
      </c>
      <c r="B166" s="42">
        <v>1.2</v>
      </c>
    </row>
    <row r="167" spans="1:2" x14ac:dyDescent="0.3">
      <c r="A167" s="42">
        <f t="shared" si="2"/>
        <v>166</v>
      </c>
      <c r="B167" s="42">
        <v>126</v>
      </c>
    </row>
    <row r="168" spans="1:2" x14ac:dyDescent="0.3">
      <c r="A168" s="42">
        <f t="shared" si="2"/>
        <v>167</v>
      </c>
      <c r="B168" s="42">
        <v>1.81</v>
      </c>
    </row>
    <row r="169" spans="1:2" x14ac:dyDescent="0.3">
      <c r="A169" s="42">
        <f t="shared" si="2"/>
        <v>168</v>
      </c>
      <c r="B169" s="42">
        <v>0.61499999999999999</v>
      </c>
    </row>
    <row r="170" spans="1:2" x14ac:dyDescent="0.3">
      <c r="A170" s="42">
        <f t="shared" si="2"/>
        <v>169</v>
      </c>
      <c r="B170" s="42">
        <v>1</v>
      </c>
    </row>
    <row r="171" spans="1:2" x14ac:dyDescent="0.3">
      <c r="A171" s="42">
        <f t="shared" si="2"/>
        <v>170</v>
      </c>
      <c r="B171" s="42">
        <v>0.35799999999999998</v>
      </c>
    </row>
    <row r="172" spans="1:2" x14ac:dyDescent="0.3">
      <c r="A172" s="42">
        <f t="shared" si="2"/>
        <v>171</v>
      </c>
      <c r="B172" s="42">
        <v>0.82099999999999995</v>
      </c>
    </row>
    <row r="173" spans="1:2" x14ac:dyDescent="0.3">
      <c r="A173" s="42">
        <f t="shared" si="2"/>
        <v>172</v>
      </c>
      <c r="B173" s="42">
        <v>0.67900000000000005</v>
      </c>
    </row>
    <row r="174" spans="1:2" x14ac:dyDescent="0.3">
      <c r="A174" s="42">
        <f t="shared" si="2"/>
        <v>173</v>
      </c>
      <c r="B174" s="42">
        <v>0.54400000000000004</v>
      </c>
    </row>
    <row r="175" spans="1:2" x14ac:dyDescent="0.3">
      <c r="A175" s="42">
        <f t="shared" si="2"/>
        <v>174</v>
      </c>
      <c r="B175" s="42">
        <v>1.18</v>
      </c>
    </row>
    <row r="176" spans="1:2" x14ac:dyDescent="0.3">
      <c r="A176" s="42">
        <f t="shared" si="2"/>
        <v>175</v>
      </c>
      <c r="B176" s="42">
        <v>0.14799999999999999</v>
      </c>
    </row>
    <row r="177" spans="1:2" x14ac:dyDescent="0.3">
      <c r="A177" s="42">
        <f t="shared" si="2"/>
        <v>176</v>
      </c>
      <c r="B177" s="42">
        <v>0.502</v>
      </c>
    </row>
    <row r="178" spans="1:2" x14ac:dyDescent="0.3">
      <c r="A178" s="42">
        <f t="shared" si="2"/>
        <v>177</v>
      </c>
      <c r="B178" s="42">
        <v>0.75900000000000001</v>
      </c>
    </row>
    <row r="179" spans="1:2" x14ac:dyDescent="0.3">
      <c r="A179" s="42">
        <f t="shared" si="2"/>
        <v>178</v>
      </c>
      <c r="B179" s="42">
        <v>0.123</v>
      </c>
    </row>
    <row r="180" spans="1:2" x14ac:dyDescent="0.3">
      <c r="A180" s="42">
        <f t="shared" si="2"/>
        <v>179</v>
      </c>
      <c r="B180" s="42">
        <v>0.25600000000000001</v>
      </c>
    </row>
    <row r="181" spans="1:2" x14ac:dyDescent="0.3">
      <c r="A181" s="42">
        <f t="shared" si="2"/>
        <v>180</v>
      </c>
      <c r="B181" s="42">
        <v>0.33</v>
      </c>
    </row>
    <row r="182" spans="1:2" x14ac:dyDescent="0.3">
      <c r="A182" s="42">
        <f t="shared" si="2"/>
        <v>181</v>
      </c>
      <c r="B182" s="42">
        <v>0.59399999999999997</v>
      </c>
    </row>
    <row r="183" spans="1:2" x14ac:dyDescent="0.3">
      <c r="A183" s="42">
        <f t="shared" si="2"/>
        <v>182</v>
      </c>
      <c r="B183" s="42">
        <v>0.38700000000000001</v>
      </c>
    </row>
    <row r="184" spans="1:2" x14ac:dyDescent="0.3">
      <c r="A184" s="42">
        <f t="shared" si="2"/>
        <v>183</v>
      </c>
      <c r="B184" s="42">
        <v>0.19600000000000001</v>
      </c>
    </row>
    <row r="185" spans="1:2" x14ac:dyDescent="0.3">
      <c r="A185" s="42">
        <f t="shared" si="2"/>
        <v>184</v>
      </c>
      <c r="B185" s="42">
        <v>0.17499999999999999</v>
      </c>
    </row>
    <row r="186" spans="1:2" x14ac:dyDescent="0.3">
      <c r="A186" s="42">
        <f t="shared" si="2"/>
        <v>185</v>
      </c>
      <c r="B186" s="42">
        <v>0.251</v>
      </c>
    </row>
    <row r="187" spans="1:2" x14ac:dyDescent="0.3">
      <c r="A187" s="42">
        <f t="shared" si="2"/>
        <v>186</v>
      </c>
      <c r="B187" s="42">
        <v>0.318</v>
      </c>
    </row>
    <row r="188" spans="1:2" x14ac:dyDescent="0.3">
      <c r="A188" s="42">
        <f t="shared" si="2"/>
        <v>187</v>
      </c>
      <c r="B188" s="42">
        <v>0.157</v>
      </c>
    </row>
    <row r="189" spans="1:2" x14ac:dyDescent="0.3">
      <c r="A189" s="42">
        <f t="shared" si="2"/>
        <v>188</v>
      </c>
      <c r="B189" s="42">
        <v>0.78</v>
      </c>
    </row>
    <row r="190" spans="1:2" x14ac:dyDescent="0.3">
      <c r="A190" s="42">
        <f t="shared" si="2"/>
        <v>189</v>
      </c>
      <c r="B190" s="42">
        <v>0.25700000000000001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441D-6C16-4446-96AB-C6D9BFF04C9D}">
  <sheetPr>
    <tabColor theme="7" tint="0.59999389629810485"/>
  </sheetPr>
  <dimension ref="A1:C60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2.33203125" customWidth="1"/>
    <col min="3" max="3" width="13.21875" customWidth="1"/>
    <col min="6" max="6" width="29.6640625" customWidth="1"/>
  </cols>
  <sheetData>
    <row r="1" spans="1:3" ht="18" thickBot="1" x14ac:dyDescent="0.35">
      <c r="A1" s="1" t="s">
        <v>84</v>
      </c>
      <c r="B1" s="39" t="s">
        <v>1</v>
      </c>
      <c r="C1" s="39" t="s">
        <v>2</v>
      </c>
    </row>
    <row r="2" spans="1:3" x14ac:dyDescent="0.3">
      <c r="A2" s="36">
        <v>1</v>
      </c>
      <c r="B2" s="36">
        <v>0</v>
      </c>
      <c r="C2" s="36">
        <v>13.8</v>
      </c>
    </row>
    <row r="3" spans="1:3" x14ac:dyDescent="0.3">
      <c r="A3" s="36">
        <v>2</v>
      </c>
      <c r="B3" s="36">
        <f>C2</f>
        <v>13.8</v>
      </c>
      <c r="C3" s="36">
        <v>18.649999999999999</v>
      </c>
    </row>
    <row r="4" spans="1:3" x14ac:dyDescent="0.3">
      <c r="A4" s="36">
        <v>3</v>
      </c>
      <c r="B4" s="36">
        <f t="shared" ref="B4:B60" si="0">C3</f>
        <v>18.649999999999999</v>
      </c>
      <c r="C4" s="36">
        <v>21.5</v>
      </c>
    </row>
    <row r="5" spans="1:3" x14ac:dyDescent="0.3">
      <c r="A5" s="36">
        <v>4</v>
      </c>
      <c r="B5" s="36">
        <f t="shared" si="0"/>
        <v>21.5</v>
      </c>
      <c r="C5" s="36">
        <v>24.2</v>
      </c>
    </row>
    <row r="6" spans="1:3" x14ac:dyDescent="0.3">
      <c r="A6" s="36">
        <v>5</v>
      </c>
      <c r="B6" s="36">
        <f t="shared" si="0"/>
        <v>24.2</v>
      </c>
      <c r="C6" s="36">
        <v>27</v>
      </c>
    </row>
    <row r="7" spans="1:3" x14ac:dyDescent="0.3">
      <c r="A7" s="36">
        <v>6</v>
      </c>
      <c r="B7" s="36">
        <f t="shared" si="0"/>
        <v>27</v>
      </c>
      <c r="C7" s="36">
        <v>32.619999999999997</v>
      </c>
    </row>
    <row r="8" spans="1:3" x14ac:dyDescent="0.3">
      <c r="A8" s="36">
        <v>7</v>
      </c>
      <c r="B8" s="36">
        <f t="shared" si="0"/>
        <v>32.619999999999997</v>
      </c>
      <c r="C8" s="36">
        <v>34.65</v>
      </c>
    </row>
    <row r="9" spans="1:3" x14ac:dyDescent="0.3">
      <c r="A9" s="36">
        <v>8</v>
      </c>
      <c r="B9" s="36">
        <f t="shared" si="0"/>
        <v>34.65</v>
      </c>
      <c r="C9" s="36">
        <v>37.450000000000003</v>
      </c>
    </row>
    <row r="10" spans="1:3" x14ac:dyDescent="0.3">
      <c r="A10" s="36">
        <v>9</v>
      </c>
      <c r="B10" s="36">
        <f t="shared" si="0"/>
        <v>37.450000000000003</v>
      </c>
      <c r="C10" s="36">
        <v>40.28</v>
      </c>
    </row>
    <row r="11" spans="1:3" x14ac:dyDescent="0.3">
      <c r="A11" s="36">
        <v>10</v>
      </c>
      <c r="B11" s="36">
        <f t="shared" si="0"/>
        <v>40.28</v>
      </c>
      <c r="C11" s="36">
        <v>42.65</v>
      </c>
    </row>
    <row r="12" spans="1:3" x14ac:dyDescent="0.3">
      <c r="A12" s="36">
        <v>11</v>
      </c>
      <c r="B12" s="36">
        <f t="shared" si="0"/>
        <v>42.65</v>
      </c>
      <c r="C12" s="36">
        <v>45.75</v>
      </c>
    </row>
    <row r="13" spans="1:3" x14ac:dyDescent="0.3">
      <c r="A13" s="36">
        <v>12</v>
      </c>
      <c r="B13" s="36">
        <f t="shared" si="0"/>
        <v>45.75</v>
      </c>
      <c r="C13" s="36">
        <v>48.75</v>
      </c>
    </row>
    <row r="14" spans="1:3" x14ac:dyDescent="0.3">
      <c r="A14" s="36">
        <v>13</v>
      </c>
      <c r="B14" s="36">
        <f t="shared" si="0"/>
        <v>48.75</v>
      </c>
      <c r="C14" s="36">
        <v>51.75</v>
      </c>
    </row>
    <row r="15" spans="1:3" x14ac:dyDescent="0.3">
      <c r="A15" s="36">
        <v>14</v>
      </c>
      <c r="B15" s="36">
        <f t="shared" si="0"/>
        <v>51.75</v>
      </c>
      <c r="C15" s="36">
        <v>54.6</v>
      </c>
    </row>
    <row r="16" spans="1:3" x14ac:dyDescent="0.3">
      <c r="A16" s="36">
        <v>15</v>
      </c>
      <c r="B16" s="36">
        <f t="shared" si="0"/>
        <v>54.6</v>
      </c>
      <c r="C16" s="36">
        <v>57.7</v>
      </c>
    </row>
    <row r="17" spans="1:3" x14ac:dyDescent="0.3">
      <c r="A17" s="36">
        <v>16</v>
      </c>
      <c r="B17" s="36">
        <f t="shared" si="0"/>
        <v>57.7</v>
      </c>
      <c r="C17" s="36">
        <v>60.83</v>
      </c>
    </row>
    <row r="18" spans="1:3" x14ac:dyDescent="0.3">
      <c r="A18" s="36">
        <v>17</v>
      </c>
      <c r="B18" s="36">
        <f t="shared" si="0"/>
        <v>60.83</v>
      </c>
      <c r="C18" s="36">
        <v>64.13</v>
      </c>
    </row>
    <row r="19" spans="1:3" x14ac:dyDescent="0.3">
      <c r="A19" s="36">
        <v>18</v>
      </c>
      <c r="B19" s="36">
        <f t="shared" si="0"/>
        <v>64.13</v>
      </c>
      <c r="C19" s="36">
        <v>67.12</v>
      </c>
    </row>
    <row r="20" spans="1:3" x14ac:dyDescent="0.3">
      <c r="A20" s="36">
        <v>19</v>
      </c>
      <c r="B20" s="36">
        <f t="shared" si="0"/>
        <v>67.12</v>
      </c>
      <c r="C20" s="36">
        <v>70.25</v>
      </c>
    </row>
    <row r="21" spans="1:3" x14ac:dyDescent="0.3">
      <c r="A21" s="36">
        <v>20</v>
      </c>
      <c r="B21" s="36">
        <f t="shared" si="0"/>
        <v>70.25</v>
      </c>
      <c r="C21" s="36">
        <v>73.290000000000006</v>
      </c>
    </row>
    <row r="22" spans="1:3" x14ac:dyDescent="0.3">
      <c r="A22" s="36">
        <v>21</v>
      </c>
      <c r="B22" s="36">
        <f t="shared" si="0"/>
        <v>73.290000000000006</v>
      </c>
      <c r="C22" s="36">
        <v>76.459999999999994</v>
      </c>
    </row>
    <row r="23" spans="1:3" x14ac:dyDescent="0.3">
      <c r="A23" s="36">
        <v>22</v>
      </c>
      <c r="B23" s="36">
        <f t="shared" si="0"/>
        <v>76.459999999999994</v>
      </c>
      <c r="C23" s="36">
        <v>79.58</v>
      </c>
    </row>
    <row r="24" spans="1:3" x14ac:dyDescent="0.3">
      <c r="A24" s="36">
        <v>23</v>
      </c>
      <c r="B24" s="36">
        <f t="shared" si="0"/>
        <v>79.58</v>
      </c>
      <c r="C24" s="36">
        <v>82.73</v>
      </c>
    </row>
    <row r="25" spans="1:3" x14ac:dyDescent="0.3">
      <c r="A25" s="36">
        <v>24</v>
      </c>
      <c r="B25" s="36">
        <f t="shared" si="0"/>
        <v>82.73</v>
      </c>
      <c r="C25" s="36">
        <v>85.8</v>
      </c>
    </row>
    <row r="26" spans="1:3" x14ac:dyDescent="0.3">
      <c r="A26" s="36">
        <v>25</v>
      </c>
      <c r="B26" s="36">
        <f t="shared" si="0"/>
        <v>85.8</v>
      </c>
      <c r="C26" s="36">
        <v>88.78</v>
      </c>
    </row>
    <row r="27" spans="1:3" x14ac:dyDescent="0.3">
      <c r="A27" s="36">
        <v>26</v>
      </c>
      <c r="B27" s="36">
        <f t="shared" si="0"/>
        <v>88.78</v>
      </c>
      <c r="C27" s="36">
        <v>92</v>
      </c>
    </row>
    <row r="28" spans="1:3" x14ac:dyDescent="0.3">
      <c r="A28" s="36">
        <v>27</v>
      </c>
      <c r="B28" s="36">
        <f t="shared" si="0"/>
        <v>92</v>
      </c>
      <c r="C28" s="36">
        <v>95.16</v>
      </c>
    </row>
    <row r="29" spans="1:3" x14ac:dyDescent="0.3">
      <c r="A29" s="36">
        <v>28</v>
      </c>
      <c r="B29" s="36">
        <f t="shared" si="0"/>
        <v>95.16</v>
      </c>
      <c r="C29" s="36">
        <v>98.47</v>
      </c>
    </row>
    <row r="30" spans="1:3" x14ac:dyDescent="0.3">
      <c r="A30" s="36">
        <v>29</v>
      </c>
      <c r="B30" s="36"/>
      <c r="C30" s="36">
        <v>101.57</v>
      </c>
    </row>
    <row r="31" spans="1:3" x14ac:dyDescent="0.3">
      <c r="A31" s="36">
        <v>30</v>
      </c>
      <c r="B31" s="36">
        <f t="shared" si="0"/>
        <v>101.57</v>
      </c>
      <c r="C31" s="36">
        <v>104.35</v>
      </c>
    </row>
    <row r="32" spans="1:3" x14ac:dyDescent="0.3">
      <c r="A32" s="36">
        <v>31</v>
      </c>
      <c r="B32" s="36">
        <f t="shared" si="0"/>
        <v>104.35</v>
      </c>
      <c r="C32" s="36">
        <v>107.36</v>
      </c>
    </row>
    <row r="33" spans="1:3" x14ac:dyDescent="0.3">
      <c r="A33" s="36">
        <v>32</v>
      </c>
      <c r="B33" s="36">
        <f t="shared" si="0"/>
        <v>107.36</v>
      </c>
      <c r="C33" s="36">
        <v>110.35</v>
      </c>
    </row>
    <row r="34" spans="1:3" x14ac:dyDescent="0.3">
      <c r="A34" s="36">
        <v>33</v>
      </c>
      <c r="B34" s="36">
        <f t="shared" si="0"/>
        <v>110.35</v>
      </c>
      <c r="C34" s="36">
        <v>113.3</v>
      </c>
    </row>
    <row r="35" spans="1:3" x14ac:dyDescent="0.3">
      <c r="A35" s="36">
        <v>34</v>
      </c>
      <c r="B35" s="36">
        <f t="shared" si="0"/>
        <v>113.3</v>
      </c>
      <c r="C35" s="36">
        <v>116.09</v>
      </c>
    </row>
    <row r="36" spans="1:3" x14ac:dyDescent="0.3">
      <c r="A36" s="36">
        <v>35</v>
      </c>
      <c r="B36" s="36">
        <f t="shared" si="0"/>
        <v>116.09</v>
      </c>
      <c r="C36" s="36">
        <v>118.72</v>
      </c>
    </row>
    <row r="37" spans="1:3" x14ac:dyDescent="0.3">
      <c r="A37" s="36">
        <v>36</v>
      </c>
      <c r="B37" s="36">
        <f t="shared" si="0"/>
        <v>118.72</v>
      </c>
      <c r="C37" s="36">
        <v>121.81</v>
      </c>
    </row>
    <row r="38" spans="1:3" x14ac:dyDescent="0.3">
      <c r="A38" s="36">
        <v>37</v>
      </c>
      <c r="B38" s="36">
        <f t="shared" si="0"/>
        <v>121.81</v>
      </c>
      <c r="C38" s="36">
        <v>124.9</v>
      </c>
    </row>
    <row r="39" spans="1:3" x14ac:dyDescent="0.3">
      <c r="A39" s="36">
        <v>38</v>
      </c>
      <c r="B39" s="36">
        <f t="shared" si="0"/>
        <v>124.9</v>
      </c>
      <c r="C39" s="36">
        <v>127.6</v>
      </c>
    </row>
    <row r="40" spans="1:3" x14ac:dyDescent="0.3">
      <c r="A40" s="36">
        <v>39</v>
      </c>
      <c r="B40" s="36">
        <f t="shared" si="0"/>
        <v>127.6</v>
      </c>
      <c r="C40" s="36">
        <v>130</v>
      </c>
    </row>
    <row r="41" spans="1:3" x14ac:dyDescent="0.3">
      <c r="A41" s="36">
        <v>40</v>
      </c>
      <c r="B41" s="36">
        <f t="shared" si="0"/>
        <v>130</v>
      </c>
      <c r="C41" s="36">
        <v>132.80000000000001</v>
      </c>
    </row>
    <row r="42" spans="1:3" x14ac:dyDescent="0.3">
      <c r="A42" s="36">
        <v>41</v>
      </c>
      <c r="B42" s="36">
        <f t="shared" si="0"/>
        <v>132.80000000000001</v>
      </c>
      <c r="C42" s="36">
        <v>135.80000000000001</v>
      </c>
    </row>
    <row r="43" spans="1:3" x14ac:dyDescent="0.3">
      <c r="A43" s="36">
        <v>42</v>
      </c>
      <c r="B43" s="36">
        <f t="shared" si="0"/>
        <v>135.80000000000001</v>
      </c>
      <c r="C43" s="36">
        <v>138.69</v>
      </c>
    </row>
    <row r="44" spans="1:3" x14ac:dyDescent="0.3">
      <c r="A44" s="36">
        <v>43</v>
      </c>
      <c r="B44" s="36">
        <f t="shared" si="0"/>
        <v>138.69</v>
      </c>
      <c r="C44" s="36">
        <v>141.69999999999999</v>
      </c>
    </row>
    <row r="45" spans="1:3" x14ac:dyDescent="0.3">
      <c r="A45" s="36">
        <v>44</v>
      </c>
      <c r="B45" s="36">
        <f t="shared" si="0"/>
        <v>141.69999999999999</v>
      </c>
      <c r="C45" s="36">
        <v>144.94</v>
      </c>
    </row>
    <row r="46" spans="1:3" x14ac:dyDescent="0.3">
      <c r="A46" s="36">
        <v>45</v>
      </c>
      <c r="B46" s="36">
        <f t="shared" si="0"/>
        <v>144.94</v>
      </c>
      <c r="C46" s="36">
        <v>148.18</v>
      </c>
    </row>
    <row r="47" spans="1:3" x14ac:dyDescent="0.3">
      <c r="A47" s="36">
        <v>46</v>
      </c>
      <c r="B47" s="36">
        <f t="shared" si="0"/>
        <v>148.18</v>
      </c>
      <c r="C47" s="36">
        <v>151.4</v>
      </c>
    </row>
    <row r="48" spans="1:3" x14ac:dyDescent="0.3">
      <c r="A48" s="36">
        <v>47</v>
      </c>
      <c r="B48" s="36">
        <f t="shared" si="0"/>
        <v>151.4</v>
      </c>
      <c r="C48" s="36">
        <v>154.31</v>
      </c>
    </row>
    <row r="49" spans="1:3" x14ac:dyDescent="0.3">
      <c r="A49" s="36">
        <v>48</v>
      </c>
      <c r="B49" s="36">
        <f t="shared" si="0"/>
        <v>154.31</v>
      </c>
      <c r="C49" s="36">
        <v>157.44</v>
      </c>
    </row>
    <row r="50" spans="1:3" x14ac:dyDescent="0.3">
      <c r="A50" s="36">
        <v>49</v>
      </c>
      <c r="B50" s="36">
        <f t="shared" si="0"/>
        <v>157.44</v>
      </c>
      <c r="C50" s="36">
        <v>160.59</v>
      </c>
    </row>
    <row r="51" spans="1:3" x14ac:dyDescent="0.3">
      <c r="A51" s="36">
        <v>50</v>
      </c>
      <c r="B51" s="36">
        <f t="shared" si="0"/>
        <v>160.59</v>
      </c>
      <c r="C51" s="36">
        <v>163.80000000000001</v>
      </c>
    </row>
    <row r="52" spans="1:3" x14ac:dyDescent="0.3">
      <c r="A52" s="36">
        <v>51</v>
      </c>
      <c r="B52" s="36">
        <f t="shared" si="0"/>
        <v>163.80000000000001</v>
      </c>
      <c r="C52" s="36">
        <v>166.95</v>
      </c>
    </row>
    <row r="53" spans="1:3" x14ac:dyDescent="0.3">
      <c r="A53" s="36">
        <v>52</v>
      </c>
      <c r="B53" s="36">
        <f t="shared" si="0"/>
        <v>166.95</v>
      </c>
      <c r="C53" s="36">
        <v>170.15</v>
      </c>
    </row>
    <row r="54" spans="1:3" x14ac:dyDescent="0.3">
      <c r="A54" s="36">
        <v>53</v>
      </c>
      <c r="B54" s="36">
        <f t="shared" si="0"/>
        <v>170.15</v>
      </c>
      <c r="C54" s="36">
        <v>173.13</v>
      </c>
    </row>
    <row r="55" spans="1:3" x14ac:dyDescent="0.3">
      <c r="A55" s="36">
        <v>54</v>
      </c>
      <c r="B55" s="36">
        <f t="shared" si="0"/>
        <v>173.13</v>
      </c>
      <c r="C55" s="36">
        <v>176.36</v>
      </c>
    </row>
    <row r="56" spans="1:3" x14ac:dyDescent="0.3">
      <c r="A56" s="36">
        <v>55</v>
      </c>
      <c r="B56" s="36">
        <f t="shared" si="0"/>
        <v>176.36</v>
      </c>
      <c r="C56" s="36">
        <v>179.58</v>
      </c>
    </row>
    <row r="57" spans="1:3" x14ac:dyDescent="0.3">
      <c r="A57" s="36">
        <v>56</v>
      </c>
      <c r="B57" s="36">
        <f t="shared" si="0"/>
        <v>179.58</v>
      </c>
      <c r="C57" s="36">
        <v>182.7</v>
      </c>
    </row>
    <row r="58" spans="1:3" x14ac:dyDescent="0.3">
      <c r="A58" s="36">
        <v>57</v>
      </c>
      <c r="B58" s="36">
        <f t="shared" si="0"/>
        <v>182.7</v>
      </c>
      <c r="C58" s="36">
        <v>185.6</v>
      </c>
    </row>
    <row r="59" spans="1:3" x14ac:dyDescent="0.3">
      <c r="A59" s="36">
        <v>58</v>
      </c>
      <c r="B59" s="36">
        <f t="shared" si="0"/>
        <v>185.6</v>
      </c>
      <c r="C59" s="36">
        <v>188.75</v>
      </c>
    </row>
    <row r="60" spans="1:3" x14ac:dyDescent="0.3">
      <c r="A60" s="36">
        <v>59</v>
      </c>
      <c r="B60" s="36">
        <f t="shared" si="0"/>
        <v>188.75</v>
      </c>
      <c r="C60" s="36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J13"/>
  <sheetViews>
    <sheetView workbookViewId="0">
      <selection activeCell="A2" sqref="A2"/>
    </sheetView>
  </sheetViews>
  <sheetFormatPr defaultRowHeight="14.4" x14ac:dyDescent="0.3"/>
  <cols>
    <col min="1" max="1" width="10.44140625" style="36" bestFit="1" customWidth="1"/>
    <col min="2" max="2" width="7.6640625" style="36" bestFit="1" customWidth="1"/>
    <col min="3" max="3" width="30.33203125" style="36" customWidth="1"/>
    <col min="4" max="4" width="18.5546875" style="36" bestFit="1" customWidth="1"/>
    <col min="5" max="5" width="15.44140625" style="36" bestFit="1" customWidth="1"/>
    <col min="6" max="6" width="16.44140625" style="36" bestFit="1" customWidth="1"/>
    <col min="7" max="7" width="20.88671875" style="36" bestFit="1" customWidth="1"/>
    <col min="8" max="8" width="8.88671875" style="36" customWidth="1"/>
    <col min="9" max="9" width="12.77734375" style="36" customWidth="1"/>
    <col min="10" max="10" width="11.21875" style="36" customWidth="1"/>
    <col min="13" max="13" width="29.6640625" customWidth="1"/>
  </cols>
  <sheetData>
    <row r="1" spans="1:10" ht="18" thickBot="1" x14ac:dyDescent="0.35">
      <c r="A1" s="39" t="s">
        <v>1</v>
      </c>
      <c r="B1" s="39" t="s">
        <v>2</v>
      </c>
      <c r="C1" s="1" t="s">
        <v>22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25</v>
      </c>
      <c r="I1" s="1" t="s">
        <v>24</v>
      </c>
      <c r="J1" s="1" t="s">
        <v>23</v>
      </c>
    </row>
    <row r="2" spans="1:10" x14ac:dyDescent="0.3">
      <c r="A2" s="36">
        <v>30.41</v>
      </c>
      <c r="B2" s="36">
        <v>30.53</v>
      </c>
      <c r="D2" s="36">
        <f t="shared" ref="D2:D7" si="0">(B2-A2)*100</f>
        <v>12.000000000000099</v>
      </c>
      <c r="E2" s="36">
        <v>6.35</v>
      </c>
      <c r="F2" s="36">
        <v>1097</v>
      </c>
      <c r="G2" s="36">
        <v>698</v>
      </c>
      <c r="H2" s="44">
        <f>(D2*((E2/2)*(E2/2))*3.14159)</f>
        <v>380.03028832500314</v>
      </c>
      <c r="I2" s="44">
        <f>F2/H2</f>
        <v>2.8866120246232638</v>
      </c>
      <c r="J2" s="44">
        <f>(F2/(F2-G2))</f>
        <v>2.7493734335839597</v>
      </c>
    </row>
    <row r="3" spans="1:10" x14ac:dyDescent="0.3">
      <c r="A3" s="36">
        <v>47.21</v>
      </c>
      <c r="B3" s="36">
        <v>47.34</v>
      </c>
      <c r="D3" s="36">
        <f t="shared" si="0"/>
        <v>13.000000000000256</v>
      </c>
      <c r="E3" s="36">
        <v>6.35</v>
      </c>
      <c r="F3" s="36">
        <v>1191</v>
      </c>
      <c r="G3" s="36">
        <v>748</v>
      </c>
      <c r="H3" s="44">
        <f t="shared" ref="H3:H13" si="1">(D3*((E3/2)*(E3/2))*3.14159)</f>
        <v>411.6994790187581</v>
      </c>
      <c r="I3" s="44">
        <f t="shared" ref="I3:I13" si="2">F3/H3</f>
        <v>2.8928868281267244</v>
      </c>
      <c r="J3" s="44">
        <f t="shared" ref="J3:J13" si="3">(F3/(F3-G3))</f>
        <v>2.6884875846501131</v>
      </c>
    </row>
    <row r="4" spans="1:10" x14ac:dyDescent="0.3">
      <c r="A4" s="36">
        <v>76.12</v>
      </c>
      <c r="B4" s="36">
        <v>76.245000000000005</v>
      </c>
      <c r="D4" s="36">
        <f t="shared" si="0"/>
        <v>12.5</v>
      </c>
      <c r="E4" s="36">
        <v>6.35</v>
      </c>
      <c r="F4" s="36">
        <v>1069</v>
      </c>
      <c r="G4" s="36">
        <v>672</v>
      </c>
      <c r="H4" s="44">
        <f t="shared" si="1"/>
        <v>395.86488367187496</v>
      </c>
      <c r="I4" s="44">
        <f t="shared" si="2"/>
        <v>2.7004163392428469</v>
      </c>
      <c r="J4" s="44">
        <f t="shared" si="3"/>
        <v>2.6926952141057936</v>
      </c>
    </row>
    <row r="5" spans="1:10" x14ac:dyDescent="0.3">
      <c r="A5" s="36">
        <v>86.38</v>
      </c>
      <c r="B5" s="36">
        <v>86.575000000000003</v>
      </c>
      <c r="D5" s="36">
        <f t="shared" si="0"/>
        <v>19.500000000000739</v>
      </c>
      <c r="E5" s="36">
        <v>6.35</v>
      </c>
      <c r="F5" s="36">
        <v>1828</v>
      </c>
      <c r="G5" s="36">
        <v>1204</v>
      </c>
      <c r="H5" s="44">
        <f t="shared" si="1"/>
        <v>617.54921852814834</v>
      </c>
      <c r="I5" s="44">
        <f t="shared" si="2"/>
        <v>2.9600879495189232</v>
      </c>
      <c r="J5" s="44">
        <f t="shared" si="3"/>
        <v>2.9294871794871793</v>
      </c>
    </row>
    <row r="6" spans="1:10" x14ac:dyDescent="0.3">
      <c r="A6" s="36">
        <v>89.85</v>
      </c>
      <c r="B6" s="36">
        <v>90</v>
      </c>
      <c r="D6" s="36">
        <f t="shared" si="0"/>
        <v>15.000000000000568</v>
      </c>
      <c r="E6" s="36">
        <v>6.35</v>
      </c>
      <c r="F6" s="36">
        <v>2175</v>
      </c>
      <c r="G6" s="36">
        <v>1681</v>
      </c>
      <c r="H6" s="44">
        <f t="shared" si="1"/>
        <v>475.03786040626801</v>
      </c>
      <c r="I6" s="44">
        <f t="shared" si="2"/>
        <v>4.5785824273877207</v>
      </c>
      <c r="J6" s="44">
        <f t="shared" si="3"/>
        <v>4.402834008097166</v>
      </c>
    </row>
    <row r="7" spans="1:10" x14ac:dyDescent="0.3">
      <c r="A7" s="36">
        <v>97.74</v>
      </c>
      <c r="B7" s="36">
        <v>97.885000000000005</v>
      </c>
      <c r="D7" s="36">
        <f t="shared" si="0"/>
        <v>14.500000000001023</v>
      </c>
      <c r="E7" s="36">
        <v>6.35</v>
      </c>
      <c r="F7" s="36">
        <v>1512</v>
      </c>
      <c r="G7" s="36">
        <v>1068</v>
      </c>
      <c r="H7" s="44">
        <f t="shared" si="1"/>
        <v>459.20326505940739</v>
      </c>
      <c r="I7" s="44">
        <f t="shared" si="2"/>
        <v>3.2926595149631432</v>
      </c>
      <c r="J7" s="44">
        <f t="shared" si="3"/>
        <v>3.4054054054054053</v>
      </c>
    </row>
    <row r="8" spans="1:10" x14ac:dyDescent="0.3">
      <c r="A8" s="36">
        <v>101.56</v>
      </c>
      <c r="B8" s="36">
        <v>101.69</v>
      </c>
      <c r="D8" s="36">
        <f>(B8-A8)*100</f>
        <v>12.999999999999545</v>
      </c>
      <c r="E8" s="36">
        <v>6.35</v>
      </c>
      <c r="F8" s="36">
        <v>1429</v>
      </c>
      <c r="G8" s="36">
        <v>1000</v>
      </c>
      <c r="H8" s="44">
        <f t="shared" si="1"/>
        <v>411.69947901873559</v>
      </c>
      <c r="I8" s="44">
        <f t="shared" si="2"/>
        <v>3.4709784025132788</v>
      </c>
      <c r="J8" s="44">
        <f t="shared" si="3"/>
        <v>3.3310023310023311</v>
      </c>
    </row>
    <row r="9" spans="1:10" x14ac:dyDescent="0.3">
      <c r="A9" s="36">
        <v>106.78</v>
      </c>
      <c r="B9" s="36">
        <v>106.91500000000001</v>
      </c>
      <c r="D9" s="36">
        <f t="shared" ref="D9:D13" si="4">(B9-A9)*100</f>
        <v>13.500000000000512</v>
      </c>
      <c r="E9" s="36">
        <v>6.35</v>
      </c>
      <c r="F9" s="36">
        <v>1627</v>
      </c>
      <c r="G9" s="36">
        <v>1195</v>
      </c>
      <c r="H9" s="44">
        <f t="shared" si="1"/>
        <v>427.53407436564112</v>
      </c>
      <c r="I9" s="44">
        <f t="shared" si="2"/>
        <v>3.8055446280254528</v>
      </c>
      <c r="J9" s="44">
        <f t="shared" si="3"/>
        <v>3.7662037037037037</v>
      </c>
    </row>
    <row r="10" spans="1:10" x14ac:dyDescent="0.3">
      <c r="A10" s="36">
        <v>107.74</v>
      </c>
      <c r="B10" s="36">
        <v>107.87</v>
      </c>
      <c r="D10" s="36">
        <f t="shared" si="4"/>
        <v>13.000000000000966</v>
      </c>
      <c r="E10" s="36">
        <v>6.35</v>
      </c>
      <c r="F10" s="36">
        <v>1254</v>
      </c>
      <c r="G10" s="36">
        <v>840</v>
      </c>
      <c r="H10" s="44">
        <f t="shared" si="1"/>
        <v>411.69947901878061</v>
      </c>
      <c r="I10" s="44">
        <f t="shared" si="2"/>
        <v>3.0459110684053012</v>
      </c>
      <c r="J10" s="44">
        <f t="shared" si="3"/>
        <v>3.0289855072463769</v>
      </c>
    </row>
    <row r="11" spans="1:10" x14ac:dyDescent="0.3">
      <c r="A11" s="36">
        <v>159.6</v>
      </c>
      <c r="B11" s="36">
        <v>159.74</v>
      </c>
      <c r="D11" s="36">
        <f t="shared" si="4"/>
        <v>14.000000000001478</v>
      </c>
      <c r="E11" s="36">
        <v>6.35</v>
      </c>
      <c r="F11" s="36">
        <v>1570</v>
      </c>
      <c r="G11" s="36">
        <v>1127</v>
      </c>
      <c r="H11" s="44">
        <f t="shared" si="1"/>
        <v>443.36866971254676</v>
      </c>
      <c r="I11" s="44">
        <f t="shared" si="2"/>
        <v>3.5410711384227764</v>
      </c>
      <c r="J11" s="44">
        <f t="shared" si="3"/>
        <v>3.544018058690745</v>
      </c>
    </row>
    <row r="12" spans="1:10" x14ac:dyDescent="0.3">
      <c r="A12" s="36">
        <v>169.35</v>
      </c>
      <c r="B12" s="36">
        <v>169.48500000000001</v>
      </c>
      <c r="D12" s="36">
        <f t="shared" si="4"/>
        <v>13.500000000001933</v>
      </c>
      <c r="E12" s="36">
        <v>6.35</v>
      </c>
      <c r="F12" s="36">
        <v>1376</v>
      </c>
      <c r="G12" s="36">
        <v>926</v>
      </c>
      <c r="H12" s="44">
        <f t="shared" si="1"/>
        <v>427.53407436568614</v>
      </c>
      <c r="I12" s="44">
        <f t="shared" si="2"/>
        <v>3.2184569195835722</v>
      </c>
      <c r="J12" s="44">
        <f t="shared" si="3"/>
        <v>3.0577777777777779</v>
      </c>
    </row>
    <row r="13" spans="1:10" x14ac:dyDescent="0.3">
      <c r="A13" s="36">
        <v>181.92</v>
      </c>
      <c r="B13" s="36">
        <v>182.04499999999999</v>
      </c>
      <c r="D13" s="36">
        <f t="shared" si="4"/>
        <v>12.5</v>
      </c>
      <c r="E13" s="36">
        <v>6.35</v>
      </c>
      <c r="F13" s="36">
        <v>1056</v>
      </c>
      <c r="G13" s="36">
        <v>642</v>
      </c>
      <c r="H13" s="44">
        <f t="shared" si="1"/>
        <v>395.86488367187496</v>
      </c>
      <c r="I13" s="44">
        <f t="shared" si="2"/>
        <v>2.6675768514877887</v>
      </c>
      <c r="J13" s="44">
        <f t="shared" si="3"/>
        <v>2.5507246376811592</v>
      </c>
    </row>
  </sheetData>
  <dataValidations count="1">
    <dataValidation type="list" allowBlank="1" showInputMessage="1" showErrorMessage="1" sqref="E2:E13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H36"/>
  <sheetViews>
    <sheetView workbookViewId="0">
      <selection activeCell="A2" sqref="A2"/>
    </sheetView>
  </sheetViews>
  <sheetFormatPr defaultRowHeight="14.4" x14ac:dyDescent="0.3"/>
  <cols>
    <col min="1" max="1" width="14.44140625" customWidth="1"/>
    <col min="2" max="2" width="13.77734375" customWidth="1"/>
    <col min="3" max="3" width="13.109375" bestFit="1" customWidth="1"/>
    <col min="4" max="4" width="14.44140625" bestFit="1" customWidth="1"/>
    <col min="5" max="6" width="16.21875" customWidth="1"/>
    <col min="7" max="7" width="60.44140625" bestFit="1" customWidth="1"/>
    <col min="8" max="8" width="68.44140625" bestFit="1" customWidth="1"/>
  </cols>
  <sheetData>
    <row r="1" spans="1:8" ht="18" thickBot="1" x14ac:dyDescent="0.35">
      <c r="A1" s="39" t="s">
        <v>1</v>
      </c>
      <c r="B1" s="39" t="s">
        <v>2</v>
      </c>
      <c r="C1" s="1" t="s">
        <v>7</v>
      </c>
      <c r="D1" s="1" t="s">
        <v>8</v>
      </c>
      <c r="E1" s="1" t="s">
        <v>90</v>
      </c>
      <c r="F1" s="1" t="s">
        <v>91</v>
      </c>
      <c r="G1" s="1" t="s">
        <v>44</v>
      </c>
      <c r="H1" s="1" t="s">
        <v>40</v>
      </c>
    </row>
    <row r="2" spans="1:8" x14ac:dyDescent="0.3">
      <c r="A2">
        <v>0</v>
      </c>
      <c r="B2">
        <v>12</v>
      </c>
      <c r="C2">
        <f t="shared" ref="C2:C36" si="0">B2-A2</f>
        <v>12</v>
      </c>
      <c r="H2" t="s">
        <v>159</v>
      </c>
    </row>
    <row r="3" spans="1:8" x14ac:dyDescent="0.3">
      <c r="A3">
        <v>12</v>
      </c>
      <c r="B3">
        <v>19</v>
      </c>
      <c r="C3">
        <f t="shared" si="0"/>
        <v>7</v>
      </c>
      <c r="F3" t="s">
        <v>97</v>
      </c>
      <c r="H3" t="s">
        <v>97</v>
      </c>
    </row>
    <row r="4" spans="1:8" x14ac:dyDescent="0.3">
      <c r="A4">
        <v>19</v>
      </c>
      <c r="B4">
        <v>30</v>
      </c>
      <c r="C4">
        <f t="shared" si="0"/>
        <v>11</v>
      </c>
      <c r="E4" t="s">
        <v>160</v>
      </c>
      <c r="F4" t="s">
        <v>92</v>
      </c>
      <c r="H4" t="s">
        <v>161</v>
      </c>
    </row>
    <row r="5" spans="1:8" x14ac:dyDescent="0.3">
      <c r="A5">
        <v>30</v>
      </c>
      <c r="B5">
        <v>38.5</v>
      </c>
      <c r="C5">
        <f t="shared" si="0"/>
        <v>8.5</v>
      </c>
      <c r="E5" t="s">
        <v>162</v>
      </c>
      <c r="F5" t="s">
        <v>92</v>
      </c>
      <c r="H5" t="s">
        <v>163</v>
      </c>
    </row>
    <row r="6" spans="1:8" x14ac:dyDescent="0.3">
      <c r="A6">
        <v>38.5</v>
      </c>
      <c r="B6">
        <v>51.75</v>
      </c>
      <c r="C6">
        <f t="shared" si="0"/>
        <v>13.25</v>
      </c>
      <c r="E6" t="s">
        <v>160</v>
      </c>
      <c r="F6" t="s">
        <v>92</v>
      </c>
      <c r="H6" t="s">
        <v>161</v>
      </c>
    </row>
    <row r="7" spans="1:8" x14ac:dyDescent="0.3">
      <c r="A7">
        <v>51.75</v>
      </c>
      <c r="B7">
        <v>55</v>
      </c>
      <c r="C7">
        <f t="shared" si="0"/>
        <v>3.25</v>
      </c>
      <c r="E7" t="s">
        <v>160</v>
      </c>
      <c r="F7" t="s">
        <v>92</v>
      </c>
      <c r="H7" t="s">
        <v>164</v>
      </c>
    </row>
    <row r="8" spans="1:8" x14ac:dyDescent="0.3">
      <c r="A8">
        <v>55</v>
      </c>
      <c r="B8">
        <v>58.79</v>
      </c>
      <c r="C8">
        <f t="shared" si="0"/>
        <v>3.7899999999999991</v>
      </c>
      <c r="E8" t="s">
        <v>160</v>
      </c>
      <c r="F8" t="s">
        <v>92</v>
      </c>
      <c r="H8" t="s">
        <v>161</v>
      </c>
    </row>
    <row r="9" spans="1:8" x14ac:dyDescent="0.3">
      <c r="A9">
        <v>58.79</v>
      </c>
      <c r="B9">
        <v>63.72</v>
      </c>
      <c r="C9">
        <f t="shared" si="0"/>
        <v>4.93</v>
      </c>
      <c r="E9" t="s">
        <v>177</v>
      </c>
      <c r="F9" t="s">
        <v>92</v>
      </c>
      <c r="H9" t="s">
        <v>178</v>
      </c>
    </row>
    <row r="10" spans="1:8" x14ac:dyDescent="0.3">
      <c r="A10">
        <v>63.72</v>
      </c>
      <c r="B10">
        <v>70</v>
      </c>
      <c r="C10">
        <f t="shared" si="0"/>
        <v>6.2800000000000011</v>
      </c>
      <c r="E10" t="s">
        <v>94</v>
      </c>
      <c r="F10" t="s">
        <v>92</v>
      </c>
    </row>
    <row r="11" spans="1:8" x14ac:dyDescent="0.3">
      <c r="A11">
        <v>70</v>
      </c>
      <c r="B11">
        <v>79.3</v>
      </c>
      <c r="C11">
        <f t="shared" si="0"/>
        <v>9.2999999999999972</v>
      </c>
      <c r="E11" t="s">
        <v>95</v>
      </c>
      <c r="F11" t="s">
        <v>92</v>
      </c>
    </row>
    <row r="12" spans="1:8" x14ac:dyDescent="0.3">
      <c r="A12">
        <v>79.3</v>
      </c>
      <c r="B12">
        <v>84.46</v>
      </c>
      <c r="C12">
        <f t="shared" si="0"/>
        <v>5.1599999999999966</v>
      </c>
      <c r="E12" t="s">
        <v>179</v>
      </c>
      <c r="F12" t="s">
        <v>92</v>
      </c>
    </row>
    <row r="13" spans="1:8" x14ac:dyDescent="0.3">
      <c r="A13">
        <v>84.46</v>
      </c>
      <c r="B13">
        <v>87.61</v>
      </c>
      <c r="C13">
        <f t="shared" si="0"/>
        <v>3.1500000000000057</v>
      </c>
      <c r="E13" t="s">
        <v>180</v>
      </c>
      <c r="F13" t="s">
        <v>181</v>
      </c>
      <c r="G13" t="s">
        <v>182</v>
      </c>
      <c r="H13" t="s">
        <v>183</v>
      </c>
    </row>
    <row r="14" spans="1:8" x14ac:dyDescent="0.3">
      <c r="A14">
        <v>87.61</v>
      </c>
      <c r="B14">
        <v>93.58</v>
      </c>
      <c r="C14">
        <f t="shared" si="0"/>
        <v>5.9699999999999989</v>
      </c>
      <c r="E14" t="s">
        <v>184</v>
      </c>
      <c r="F14" t="s">
        <v>185</v>
      </c>
      <c r="G14" t="s">
        <v>186</v>
      </c>
    </row>
    <row r="15" spans="1:8" x14ac:dyDescent="0.3">
      <c r="A15">
        <v>93.58</v>
      </c>
      <c r="B15">
        <v>95.02</v>
      </c>
      <c r="C15">
        <f t="shared" si="0"/>
        <v>1.4399999999999977</v>
      </c>
      <c r="E15" t="s">
        <v>187</v>
      </c>
      <c r="F15" t="s">
        <v>188</v>
      </c>
      <c r="G15" t="s">
        <v>189</v>
      </c>
    </row>
    <row r="16" spans="1:8" x14ac:dyDescent="0.3">
      <c r="A16">
        <v>95.02</v>
      </c>
      <c r="B16">
        <v>106</v>
      </c>
      <c r="C16">
        <f t="shared" si="0"/>
        <v>10.980000000000004</v>
      </c>
      <c r="E16" t="s">
        <v>180</v>
      </c>
      <c r="F16" t="s">
        <v>181</v>
      </c>
      <c r="G16" t="s">
        <v>182</v>
      </c>
    </row>
    <row r="17" spans="1:8" x14ac:dyDescent="0.3">
      <c r="A17">
        <v>106</v>
      </c>
      <c r="B17">
        <v>108</v>
      </c>
      <c r="C17">
        <f t="shared" si="0"/>
        <v>2</v>
      </c>
      <c r="E17" t="s">
        <v>240</v>
      </c>
      <c r="F17" t="s">
        <v>185</v>
      </c>
      <c r="G17" t="s">
        <v>241</v>
      </c>
    </row>
    <row r="18" spans="1:8" x14ac:dyDescent="0.3">
      <c r="A18">
        <v>108</v>
      </c>
      <c r="B18">
        <v>109</v>
      </c>
      <c r="C18">
        <f t="shared" si="0"/>
        <v>1</v>
      </c>
      <c r="E18" t="s">
        <v>242</v>
      </c>
      <c r="F18" t="s">
        <v>243</v>
      </c>
      <c r="G18" t="s">
        <v>244</v>
      </c>
    </row>
    <row r="19" spans="1:8" x14ac:dyDescent="0.3">
      <c r="A19">
        <v>109</v>
      </c>
      <c r="B19">
        <v>110</v>
      </c>
      <c r="C19">
        <f t="shared" si="0"/>
        <v>1</v>
      </c>
      <c r="E19" t="s">
        <v>245</v>
      </c>
      <c r="F19" t="s">
        <v>243</v>
      </c>
      <c r="G19" t="s">
        <v>247</v>
      </c>
      <c r="H19" t="s">
        <v>246</v>
      </c>
    </row>
    <row r="20" spans="1:8" x14ac:dyDescent="0.3">
      <c r="A20">
        <v>110</v>
      </c>
      <c r="B20">
        <v>111.22</v>
      </c>
      <c r="C20">
        <f t="shared" si="0"/>
        <v>1.2199999999999989</v>
      </c>
      <c r="E20" t="s">
        <v>240</v>
      </c>
      <c r="F20" t="s">
        <v>185</v>
      </c>
      <c r="G20" t="s">
        <v>241</v>
      </c>
    </row>
    <row r="21" spans="1:8" x14ac:dyDescent="0.3">
      <c r="A21">
        <v>111.22</v>
      </c>
      <c r="B21">
        <v>113.8</v>
      </c>
      <c r="C21">
        <f t="shared" si="0"/>
        <v>2.5799999999999983</v>
      </c>
      <c r="E21" t="s">
        <v>248</v>
      </c>
      <c r="F21" t="s">
        <v>92</v>
      </c>
      <c r="G21" t="s">
        <v>249</v>
      </c>
      <c r="H21" t="s">
        <v>250</v>
      </c>
    </row>
    <row r="22" spans="1:8" x14ac:dyDescent="0.3">
      <c r="A22">
        <v>113.8</v>
      </c>
      <c r="B22">
        <v>127.48</v>
      </c>
      <c r="C22">
        <f t="shared" si="0"/>
        <v>13.680000000000007</v>
      </c>
      <c r="E22" t="s">
        <v>180</v>
      </c>
      <c r="F22" t="s">
        <v>181</v>
      </c>
      <c r="G22" t="s">
        <v>251</v>
      </c>
    </row>
    <row r="23" spans="1:8" x14ac:dyDescent="0.3">
      <c r="A23">
        <v>127.48</v>
      </c>
      <c r="B23">
        <v>131</v>
      </c>
      <c r="C23">
        <f t="shared" si="0"/>
        <v>3.519999999999996</v>
      </c>
      <c r="E23" t="s">
        <v>252</v>
      </c>
      <c r="F23" t="s">
        <v>243</v>
      </c>
      <c r="G23" t="s">
        <v>253</v>
      </c>
      <c r="H23" t="s">
        <v>254</v>
      </c>
    </row>
    <row r="24" spans="1:8" x14ac:dyDescent="0.3">
      <c r="A24">
        <v>131</v>
      </c>
      <c r="B24">
        <v>134.69999999999999</v>
      </c>
      <c r="C24">
        <f t="shared" si="0"/>
        <v>3.6999999999999886</v>
      </c>
      <c r="E24" t="s">
        <v>255</v>
      </c>
      <c r="F24" t="s">
        <v>243</v>
      </c>
      <c r="G24" t="s">
        <v>253</v>
      </c>
    </row>
    <row r="25" spans="1:8" x14ac:dyDescent="0.3">
      <c r="A25">
        <v>134.69999999999999</v>
      </c>
      <c r="B25">
        <v>135.80000000000001</v>
      </c>
      <c r="C25">
        <f t="shared" si="0"/>
        <v>1.1000000000000227</v>
      </c>
      <c r="E25" t="s">
        <v>256</v>
      </c>
      <c r="F25" t="s">
        <v>88</v>
      </c>
      <c r="H25" t="s">
        <v>257</v>
      </c>
    </row>
    <row r="26" spans="1:8" x14ac:dyDescent="0.3">
      <c r="A26">
        <v>135.80000000000001</v>
      </c>
      <c r="B26">
        <v>138.5</v>
      </c>
      <c r="C26">
        <f t="shared" si="0"/>
        <v>2.6999999999999886</v>
      </c>
      <c r="E26" t="s">
        <v>238</v>
      </c>
      <c r="F26" t="s">
        <v>92</v>
      </c>
    </row>
    <row r="27" spans="1:8" x14ac:dyDescent="0.3">
      <c r="A27">
        <v>138.5</v>
      </c>
      <c r="B27">
        <v>141</v>
      </c>
      <c r="C27">
        <f>B27-A27</f>
        <v>2.5</v>
      </c>
      <c r="E27" t="s">
        <v>94</v>
      </c>
      <c r="F27" t="s">
        <v>92</v>
      </c>
      <c r="H27" t="s">
        <v>239</v>
      </c>
    </row>
    <row r="28" spans="1:8" x14ac:dyDescent="0.3">
      <c r="A28">
        <v>141</v>
      </c>
      <c r="B28">
        <v>150</v>
      </c>
      <c r="C28">
        <f>B28-A28</f>
        <v>9</v>
      </c>
      <c r="E28" t="s">
        <v>238</v>
      </c>
      <c r="F28" t="s">
        <v>92</v>
      </c>
    </row>
    <row r="29" spans="1:8" x14ac:dyDescent="0.3">
      <c r="A29">
        <v>150</v>
      </c>
      <c r="B29">
        <v>163.19</v>
      </c>
      <c r="C29">
        <f>B29-A29</f>
        <v>13.189999999999998</v>
      </c>
      <c r="E29" t="s">
        <v>180</v>
      </c>
      <c r="F29" t="s">
        <v>181</v>
      </c>
      <c r="G29" t="s">
        <v>265</v>
      </c>
    </row>
    <row r="30" spans="1:8" x14ac:dyDescent="0.3">
      <c r="A30">
        <v>163.19</v>
      </c>
      <c r="B30">
        <v>164.54</v>
      </c>
      <c r="C30">
        <f>B30-A30</f>
        <v>1.3499999999999943</v>
      </c>
      <c r="E30" t="s">
        <v>266</v>
      </c>
      <c r="F30" t="s">
        <v>92</v>
      </c>
      <c r="G30" t="s">
        <v>249</v>
      </c>
    </row>
    <row r="31" spans="1:8" x14ac:dyDescent="0.3">
      <c r="A31">
        <v>164.54</v>
      </c>
      <c r="B31">
        <v>169.48</v>
      </c>
      <c r="C31">
        <f t="shared" si="0"/>
        <v>4.9399999999999977</v>
      </c>
      <c r="E31" t="s">
        <v>180</v>
      </c>
      <c r="F31" t="s">
        <v>181</v>
      </c>
      <c r="G31" t="s">
        <v>265</v>
      </c>
    </row>
    <row r="32" spans="1:8" x14ac:dyDescent="0.3">
      <c r="A32">
        <v>169.48</v>
      </c>
      <c r="B32">
        <v>170.88</v>
      </c>
      <c r="C32">
        <f t="shared" si="0"/>
        <v>1.4000000000000057</v>
      </c>
      <c r="E32" t="s">
        <v>266</v>
      </c>
      <c r="F32" t="s">
        <v>92</v>
      </c>
      <c r="G32" t="s">
        <v>249</v>
      </c>
    </row>
    <row r="33" spans="1:8" x14ac:dyDescent="0.3">
      <c r="A33">
        <v>170.88</v>
      </c>
      <c r="B33">
        <v>178.91</v>
      </c>
      <c r="C33">
        <f t="shared" si="0"/>
        <v>8.0300000000000011</v>
      </c>
      <c r="E33" t="s">
        <v>267</v>
      </c>
      <c r="F33" t="s">
        <v>181</v>
      </c>
      <c r="G33" t="s">
        <v>268</v>
      </c>
    </row>
    <row r="34" spans="1:8" x14ac:dyDescent="0.3">
      <c r="A34">
        <v>178.91</v>
      </c>
      <c r="B34">
        <v>181.78</v>
      </c>
      <c r="C34">
        <f t="shared" si="0"/>
        <v>2.8700000000000045</v>
      </c>
      <c r="E34" t="s">
        <v>266</v>
      </c>
      <c r="F34" t="s">
        <v>92</v>
      </c>
      <c r="G34" t="s">
        <v>249</v>
      </c>
    </row>
    <row r="35" spans="1:8" x14ac:dyDescent="0.3">
      <c r="A35">
        <v>181.78</v>
      </c>
      <c r="B35">
        <v>182.83</v>
      </c>
      <c r="C35">
        <f t="shared" si="0"/>
        <v>1.0500000000000114</v>
      </c>
      <c r="E35" t="s">
        <v>269</v>
      </c>
      <c r="F35" t="s">
        <v>270</v>
      </c>
      <c r="G35" t="s">
        <v>271</v>
      </c>
      <c r="H35" t="s">
        <v>272</v>
      </c>
    </row>
    <row r="36" spans="1:8" x14ac:dyDescent="0.3">
      <c r="A36">
        <v>182.83</v>
      </c>
      <c r="B36">
        <v>189</v>
      </c>
      <c r="C36">
        <f t="shared" si="0"/>
        <v>6.1699999999999875</v>
      </c>
      <c r="E36" t="s">
        <v>238</v>
      </c>
      <c r="F36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E4"/>
  <sheetViews>
    <sheetView workbookViewId="0">
      <selection activeCell="A2" sqref="A2"/>
    </sheetView>
  </sheetViews>
  <sheetFormatPr defaultRowHeight="14.4" x14ac:dyDescent="0.3"/>
  <cols>
    <col min="1" max="1" width="13.21875" customWidth="1"/>
    <col min="2" max="2" width="14.44140625" customWidth="1"/>
    <col min="3" max="3" width="16.44140625" customWidth="1"/>
    <col min="4" max="4" width="16.88671875" bestFit="1" customWidth="1"/>
    <col min="5" max="5" width="21.109375" bestFit="1" customWidth="1"/>
  </cols>
  <sheetData>
    <row r="1" spans="1:5" ht="18" thickBot="1" x14ac:dyDescent="0.35">
      <c r="A1" s="39" t="s">
        <v>1</v>
      </c>
      <c r="B1" s="39" t="s">
        <v>2</v>
      </c>
      <c r="C1" s="1" t="s">
        <v>7</v>
      </c>
      <c r="D1" s="1" t="s">
        <v>38</v>
      </c>
      <c r="E1" s="1" t="s">
        <v>39</v>
      </c>
    </row>
    <row r="2" spans="1:5" x14ac:dyDescent="0.3">
      <c r="C2">
        <f>B2-A2</f>
        <v>0</v>
      </c>
    </row>
    <row r="3" spans="1:5" x14ac:dyDescent="0.3">
      <c r="C3">
        <f t="shared" ref="C3:C4" si="0">B3-A3</f>
        <v>0</v>
      </c>
    </row>
    <row r="4" spans="1:5" x14ac:dyDescent="0.3">
      <c r="C4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I20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4.5546875" customWidth="1"/>
    <col min="2" max="2" width="15" customWidth="1"/>
    <col min="3" max="3" width="13.109375" bestFit="1" customWidth="1"/>
    <col min="4" max="4" width="24.88671875" bestFit="1" customWidth="1"/>
    <col min="5" max="5" width="27.5546875" bestFit="1" customWidth="1"/>
    <col min="6" max="7" width="27.5546875" customWidth="1"/>
    <col min="8" max="8" width="15.6640625" customWidth="1"/>
    <col min="9" max="9" width="33" customWidth="1"/>
  </cols>
  <sheetData>
    <row r="1" spans="1:9" ht="18" thickBot="1" x14ac:dyDescent="0.35">
      <c r="A1" s="39" t="s">
        <v>1</v>
      </c>
      <c r="B1" s="39" t="s">
        <v>2</v>
      </c>
      <c r="C1" s="1" t="s">
        <v>7</v>
      </c>
      <c r="D1" s="1" t="s">
        <v>42</v>
      </c>
      <c r="E1" s="1" t="s">
        <v>43</v>
      </c>
      <c r="F1" s="1" t="s">
        <v>45</v>
      </c>
      <c r="G1" s="1" t="s">
        <v>46</v>
      </c>
      <c r="H1" s="1" t="s">
        <v>41</v>
      </c>
      <c r="I1" s="1" t="s">
        <v>40</v>
      </c>
    </row>
    <row r="2" spans="1:9" x14ac:dyDescent="0.3">
      <c r="A2">
        <v>23</v>
      </c>
      <c r="B2">
        <v>23.5</v>
      </c>
      <c r="C2">
        <f>B2-A2</f>
        <v>0.5</v>
      </c>
      <c r="E2" t="s">
        <v>88</v>
      </c>
      <c r="F2" t="s">
        <v>166</v>
      </c>
      <c r="G2">
        <v>3</v>
      </c>
      <c r="H2">
        <v>60</v>
      </c>
      <c r="I2" t="s">
        <v>168</v>
      </c>
    </row>
    <row r="3" spans="1:9" x14ac:dyDescent="0.3">
      <c r="A3">
        <v>48.29</v>
      </c>
      <c r="B3">
        <v>48.35</v>
      </c>
      <c r="C3">
        <f>B3-A3</f>
        <v>6.0000000000002274E-2</v>
      </c>
      <c r="E3" t="s">
        <v>88</v>
      </c>
      <c r="F3" t="s">
        <v>165</v>
      </c>
      <c r="G3">
        <v>1</v>
      </c>
      <c r="H3">
        <v>70</v>
      </c>
    </row>
    <row r="4" spans="1:9" x14ac:dyDescent="0.3">
      <c r="A4">
        <v>51.75</v>
      </c>
      <c r="B4">
        <v>52</v>
      </c>
      <c r="C4">
        <f t="shared" ref="C4:C68" si="0">B4-A4</f>
        <v>0.25</v>
      </c>
      <c r="E4" t="s">
        <v>88</v>
      </c>
      <c r="F4" t="s">
        <v>166</v>
      </c>
      <c r="G4">
        <v>3</v>
      </c>
      <c r="H4">
        <v>50</v>
      </c>
      <c r="I4" t="s">
        <v>167</v>
      </c>
    </row>
    <row r="5" spans="1:9" x14ac:dyDescent="0.3">
      <c r="A5">
        <v>61.8</v>
      </c>
      <c r="B5">
        <v>63</v>
      </c>
      <c r="C5">
        <f t="shared" si="0"/>
        <v>1.2000000000000028</v>
      </c>
      <c r="E5" t="s">
        <v>190</v>
      </c>
      <c r="H5">
        <v>70</v>
      </c>
    </row>
    <row r="6" spans="1:9" x14ac:dyDescent="0.3">
      <c r="A6">
        <v>109</v>
      </c>
      <c r="B6">
        <v>109.2</v>
      </c>
      <c r="C6">
        <f t="shared" si="0"/>
        <v>0.20000000000000284</v>
      </c>
      <c r="E6" t="s">
        <v>88</v>
      </c>
      <c r="F6" t="s">
        <v>258</v>
      </c>
      <c r="G6">
        <v>3</v>
      </c>
      <c r="H6" t="s">
        <v>85</v>
      </c>
      <c r="I6" t="s">
        <v>259</v>
      </c>
    </row>
    <row r="7" spans="1:9" x14ac:dyDescent="0.3">
      <c r="A7">
        <v>127.48</v>
      </c>
      <c r="B7">
        <v>128</v>
      </c>
      <c r="C7">
        <f t="shared" si="0"/>
        <v>0.51999999999999602</v>
      </c>
      <c r="E7" t="s">
        <v>262</v>
      </c>
      <c r="F7" t="s">
        <v>263</v>
      </c>
    </row>
    <row r="8" spans="1:9" x14ac:dyDescent="0.3">
      <c r="A8">
        <v>134.69999999999999</v>
      </c>
      <c r="B8">
        <v>135.80000000000001</v>
      </c>
      <c r="C8">
        <f t="shared" si="0"/>
        <v>1.1000000000000227</v>
      </c>
      <c r="E8" t="s">
        <v>88</v>
      </c>
      <c r="F8" t="s">
        <v>260</v>
      </c>
      <c r="G8">
        <v>3</v>
      </c>
      <c r="H8">
        <v>48</v>
      </c>
      <c r="I8" t="s">
        <v>261</v>
      </c>
    </row>
    <row r="9" spans="1:9" x14ac:dyDescent="0.3">
      <c r="A9">
        <v>179</v>
      </c>
      <c r="B9">
        <v>179.19</v>
      </c>
      <c r="C9">
        <f t="shared" si="0"/>
        <v>0.18999999999999773</v>
      </c>
      <c r="E9" t="s">
        <v>88</v>
      </c>
      <c r="F9" t="s">
        <v>273</v>
      </c>
      <c r="G9">
        <v>1</v>
      </c>
      <c r="H9">
        <v>45</v>
      </c>
    </row>
    <row r="10" spans="1:9" x14ac:dyDescent="0.3">
      <c r="A10">
        <v>187.1</v>
      </c>
      <c r="B10">
        <v>188</v>
      </c>
      <c r="C10">
        <f t="shared" si="0"/>
        <v>0.90000000000000568</v>
      </c>
      <c r="E10" t="s">
        <v>88</v>
      </c>
      <c r="F10" t="s">
        <v>166</v>
      </c>
      <c r="G10">
        <v>3</v>
      </c>
      <c r="H10" t="s">
        <v>85</v>
      </c>
      <c r="I10" t="s">
        <v>259</v>
      </c>
    </row>
    <row r="11" spans="1:9" x14ac:dyDescent="0.3">
      <c r="C11">
        <f t="shared" si="0"/>
        <v>0</v>
      </c>
    </row>
    <row r="12" spans="1:9" x14ac:dyDescent="0.3">
      <c r="C12">
        <f t="shared" si="0"/>
        <v>0</v>
      </c>
    </row>
    <row r="13" spans="1:9" x14ac:dyDescent="0.3">
      <c r="C13">
        <f t="shared" si="0"/>
        <v>0</v>
      </c>
    </row>
    <row r="14" spans="1:9" x14ac:dyDescent="0.3">
      <c r="C14">
        <f t="shared" si="0"/>
        <v>0</v>
      </c>
    </row>
    <row r="15" spans="1:9" x14ac:dyDescent="0.3">
      <c r="C15">
        <f t="shared" si="0"/>
        <v>0</v>
      </c>
    </row>
    <row r="16" spans="1:9" x14ac:dyDescent="0.3">
      <c r="C16">
        <f t="shared" si="0"/>
        <v>0</v>
      </c>
    </row>
    <row r="17" spans="1:4" x14ac:dyDescent="0.3">
      <c r="C17">
        <f t="shared" si="0"/>
        <v>0</v>
      </c>
    </row>
    <row r="18" spans="1:4" x14ac:dyDescent="0.3">
      <c r="C18">
        <f t="shared" si="0"/>
        <v>0</v>
      </c>
    </row>
    <row r="19" spans="1:4" x14ac:dyDescent="0.3">
      <c r="A19">
        <v>4</v>
      </c>
      <c r="B19">
        <v>4.01</v>
      </c>
      <c r="C19">
        <f t="shared" si="0"/>
        <v>9.9999999999997868E-3</v>
      </c>
      <c r="D19" t="s">
        <v>89</v>
      </c>
    </row>
    <row r="20" spans="1:4" x14ac:dyDescent="0.3">
      <c r="A20">
        <v>5</v>
      </c>
      <c r="B20">
        <v>5.01</v>
      </c>
      <c r="C20">
        <f t="shared" si="0"/>
        <v>9.9999999999997868E-3</v>
      </c>
      <c r="D20" t="s">
        <v>89</v>
      </c>
    </row>
    <row r="21" spans="1:4" x14ac:dyDescent="0.3">
      <c r="A21">
        <v>6</v>
      </c>
      <c r="B21">
        <v>6.01</v>
      </c>
      <c r="C21">
        <f t="shared" si="0"/>
        <v>9.9999999999997868E-3</v>
      </c>
      <c r="D21" t="s">
        <v>89</v>
      </c>
    </row>
    <row r="22" spans="1:4" x14ac:dyDescent="0.3">
      <c r="A22">
        <v>7</v>
      </c>
      <c r="B22">
        <v>7.01</v>
      </c>
      <c r="C22">
        <f t="shared" si="0"/>
        <v>9.9999999999997868E-3</v>
      </c>
      <c r="D22" t="s">
        <v>89</v>
      </c>
    </row>
    <row r="23" spans="1:4" x14ac:dyDescent="0.3">
      <c r="A23">
        <v>8</v>
      </c>
      <c r="B23">
        <v>8.01</v>
      </c>
      <c r="C23">
        <f t="shared" si="0"/>
        <v>9.9999999999997868E-3</v>
      </c>
      <c r="D23" t="s">
        <v>89</v>
      </c>
    </row>
    <row r="24" spans="1:4" x14ac:dyDescent="0.3">
      <c r="A24">
        <v>9</v>
      </c>
      <c r="B24">
        <v>9.01</v>
      </c>
      <c r="C24">
        <f t="shared" si="0"/>
        <v>9.9999999999997868E-3</v>
      </c>
      <c r="D24" t="s">
        <v>89</v>
      </c>
    </row>
    <row r="25" spans="1:4" x14ac:dyDescent="0.3">
      <c r="A25">
        <v>10</v>
      </c>
      <c r="B25">
        <v>10.01</v>
      </c>
      <c r="C25">
        <f t="shared" si="0"/>
        <v>9.9999999999997868E-3</v>
      </c>
      <c r="D25" t="s">
        <v>89</v>
      </c>
    </row>
    <row r="26" spans="1:4" x14ac:dyDescent="0.3">
      <c r="A26">
        <v>11</v>
      </c>
      <c r="B26">
        <v>11.01</v>
      </c>
      <c r="C26">
        <f t="shared" si="0"/>
        <v>9.9999999999997868E-3</v>
      </c>
      <c r="D26" t="s">
        <v>89</v>
      </c>
    </row>
    <row r="27" spans="1:4" x14ac:dyDescent="0.3">
      <c r="A27">
        <v>12</v>
      </c>
      <c r="B27">
        <v>12.01</v>
      </c>
      <c r="C27">
        <f t="shared" si="0"/>
        <v>9.9999999999997868E-3</v>
      </c>
      <c r="D27" t="s">
        <v>89</v>
      </c>
    </row>
    <row r="28" spans="1:4" x14ac:dyDescent="0.3">
      <c r="A28">
        <v>13</v>
      </c>
      <c r="B28">
        <v>13.01</v>
      </c>
      <c r="C28">
        <f t="shared" si="0"/>
        <v>9.9999999999997868E-3</v>
      </c>
      <c r="D28" t="s">
        <v>89</v>
      </c>
    </row>
    <row r="29" spans="1:4" x14ac:dyDescent="0.3">
      <c r="A29">
        <v>14</v>
      </c>
      <c r="B29">
        <v>14.01</v>
      </c>
      <c r="C29">
        <f t="shared" si="0"/>
        <v>9.9999999999997868E-3</v>
      </c>
      <c r="D29" t="s">
        <v>89</v>
      </c>
    </row>
    <row r="30" spans="1:4" x14ac:dyDescent="0.3">
      <c r="A30">
        <v>15</v>
      </c>
      <c r="B30">
        <v>15.01</v>
      </c>
      <c r="C30">
        <f t="shared" si="0"/>
        <v>9.9999999999997868E-3</v>
      </c>
      <c r="D30" t="s">
        <v>89</v>
      </c>
    </row>
    <row r="31" spans="1:4" x14ac:dyDescent="0.3">
      <c r="A31">
        <v>16</v>
      </c>
      <c r="B31">
        <v>16.010000000000002</v>
      </c>
      <c r="C31">
        <f t="shared" si="0"/>
        <v>1.0000000000001563E-2</v>
      </c>
      <c r="D31" t="s">
        <v>89</v>
      </c>
    </row>
    <row r="32" spans="1:4" x14ac:dyDescent="0.3">
      <c r="A32">
        <v>17</v>
      </c>
      <c r="B32">
        <v>17.010000000000002</v>
      </c>
      <c r="C32">
        <f t="shared" si="0"/>
        <v>1.0000000000001563E-2</v>
      </c>
      <c r="D32" t="s">
        <v>89</v>
      </c>
    </row>
    <row r="33" spans="1:4" x14ac:dyDescent="0.3">
      <c r="A33">
        <v>18</v>
      </c>
      <c r="B33">
        <v>18.010000000000002</v>
      </c>
      <c r="C33">
        <f t="shared" si="0"/>
        <v>1.0000000000001563E-2</v>
      </c>
      <c r="D33" t="s">
        <v>89</v>
      </c>
    </row>
    <row r="34" spans="1:4" x14ac:dyDescent="0.3">
      <c r="A34">
        <v>19</v>
      </c>
      <c r="B34">
        <v>19.010000000000002</v>
      </c>
      <c r="C34">
        <f t="shared" si="0"/>
        <v>1.0000000000001563E-2</v>
      </c>
      <c r="D34" t="s">
        <v>89</v>
      </c>
    </row>
    <row r="35" spans="1:4" x14ac:dyDescent="0.3">
      <c r="A35">
        <v>20</v>
      </c>
      <c r="B35">
        <v>20.010000000000002</v>
      </c>
      <c r="C35">
        <f t="shared" si="0"/>
        <v>1.0000000000001563E-2</v>
      </c>
      <c r="D35" t="s">
        <v>89</v>
      </c>
    </row>
    <row r="36" spans="1:4" x14ac:dyDescent="0.3">
      <c r="A36">
        <v>21</v>
      </c>
      <c r="B36">
        <v>21.01</v>
      </c>
      <c r="C36">
        <f t="shared" si="0"/>
        <v>1.0000000000001563E-2</v>
      </c>
      <c r="D36" t="s">
        <v>89</v>
      </c>
    </row>
    <row r="37" spans="1:4" x14ac:dyDescent="0.3">
      <c r="A37">
        <v>22</v>
      </c>
      <c r="B37">
        <v>22.01</v>
      </c>
      <c r="C37">
        <f t="shared" si="0"/>
        <v>1.0000000000001563E-2</v>
      </c>
      <c r="D37" t="s">
        <v>89</v>
      </c>
    </row>
    <row r="38" spans="1:4" x14ac:dyDescent="0.3">
      <c r="A38">
        <v>23</v>
      </c>
      <c r="B38">
        <v>23.01</v>
      </c>
      <c r="C38">
        <f t="shared" si="0"/>
        <v>1.0000000000001563E-2</v>
      </c>
      <c r="D38" t="s">
        <v>89</v>
      </c>
    </row>
    <row r="39" spans="1:4" x14ac:dyDescent="0.3">
      <c r="A39">
        <v>24</v>
      </c>
      <c r="B39">
        <v>24.01</v>
      </c>
      <c r="C39">
        <f t="shared" si="0"/>
        <v>1.0000000000001563E-2</v>
      </c>
      <c r="D39" t="s">
        <v>89</v>
      </c>
    </row>
    <row r="40" spans="1:4" x14ac:dyDescent="0.3">
      <c r="A40">
        <v>25</v>
      </c>
      <c r="B40">
        <v>25.01</v>
      </c>
      <c r="C40">
        <f t="shared" si="0"/>
        <v>1.0000000000001563E-2</v>
      </c>
      <c r="D40" t="s">
        <v>89</v>
      </c>
    </row>
    <row r="41" spans="1:4" x14ac:dyDescent="0.3">
      <c r="A41">
        <v>26</v>
      </c>
      <c r="B41">
        <v>26.01</v>
      </c>
      <c r="C41">
        <f t="shared" si="0"/>
        <v>1.0000000000001563E-2</v>
      </c>
      <c r="D41" t="s">
        <v>89</v>
      </c>
    </row>
    <row r="42" spans="1:4" x14ac:dyDescent="0.3">
      <c r="A42">
        <v>27</v>
      </c>
      <c r="B42">
        <v>27.01</v>
      </c>
      <c r="C42">
        <f t="shared" si="0"/>
        <v>1.0000000000001563E-2</v>
      </c>
      <c r="D42" t="s">
        <v>89</v>
      </c>
    </row>
    <row r="43" spans="1:4" x14ac:dyDescent="0.3">
      <c r="A43">
        <v>28</v>
      </c>
      <c r="B43">
        <v>28.01</v>
      </c>
      <c r="C43">
        <f t="shared" si="0"/>
        <v>1.0000000000001563E-2</v>
      </c>
      <c r="D43" t="s">
        <v>89</v>
      </c>
    </row>
    <row r="44" spans="1:4" x14ac:dyDescent="0.3">
      <c r="A44">
        <v>29</v>
      </c>
      <c r="B44">
        <v>29.01</v>
      </c>
      <c r="C44">
        <f t="shared" si="0"/>
        <v>1.0000000000001563E-2</v>
      </c>
      <c r="D44" t="s">
        <v>89</v>
      </c>
    </row>
    <row r="45" spans="1:4" x14ac:dyDescent="0.3">
      <c r="A45">
        <v>30</v>
      </c>
      <c r="B45">
        <v>30.01</v>
      </c>
      <c r="C45">
        <f t="shared" si="0"/>
        <v>1.0000000000001563E-2</v>
      </c>
      <c r="D45" t="s">
        <v>89</v>
      </c>
    </row>
    <row r="46" spans="1:4" x14ac:dyDescent="0.3">
      <c r="A46">
        <v>31</v>
      </c>
      <c r="B46">
        <v>31.01</v>
      </c>
      <c r="C46">
        <f t="shared" si="0"/>
        <v>1.0000000000001563E-2</v>
      </c>
      <c r="D46" t="s">
        <v>89</v>
      </c>
    </row>
    <row r="47" spans="1:4" x14ac:dyDescent="0.3">
      <c r="A47">
        <v>32</v>
      </c>
      <c r="B47">
        <v>32.01</v>
      </c>
      <c r="C47">
        <f t="shared" si="0"/>
        <v>9.9999999999980105E-3</v>
      </c>
      <c r="D47" t="s">
        <v>89</v>
      </c>
    </row>
    <row r="48" spans="1:4" x14ac:dyDescent="0.3">
      <c r="A48">
        <v>33</v>
      </c>
      <c r="B48">
        <v>33.01</v>
      </c>
      <c r="C48">
        <f t="shared" si="0"/>
        <v>9.9999999999980105E-3</v>
      </c>
      <c r="D48" t="s">
        <v>89</v>
      </c>
    </row>
    <row r="49" spans="1:4" x14ac:dyDescent="0.3">
      <c r="A49">
        <v>34</v>
      </c>
      <c r="B49">
        <v>34.01</v>
      </c>
      <c r="C49">
        <f t="shared" si="0"/>
        <v>9.9999999999980105E-3</v>
      </c>
      <c r="D49" t="s">
        <v>89</v>
      </c>
    </row>
    <row r="50" spans="1:4" x14ac:dyDescent="0.3">
      <c r="A50">
        <v>35</v>
      </c>
      <c r="B50">
        <v>35.01</v>
      </c>
      <c r="C50">
        <f t="shared" si="0"/>
        <v>9.9999999999980105E-3</v>
      </c>
      <c r="D50" t="s">
        <v>89</v>
      </c>
    </row>
    <row r="51" spans="1:4" x14ac:dyDescent="0.3">
      <c r="A51">
        <v>36</v>
      </c>
      <c r="B51">
        <v>36.01</v>
      </c>
      <c r="C51">
        <f t="shared" si="0"/>
        <v>9.9999999999980105E-3</v>
      </c>
      <c r="D51" t="s">
        <v>89</v>
      </c>
    </row>
    <row r="52" spans="1:4" x14ac:dyDescent="0.3">
      <c r="A52">
        <v>37</v>
      </c>
      <c r="B52">
        <v>37.01</v>
      </c>
      <c r="C52">
        <f t="shared" si="0"/>
        <v>9.9999999999980105E-3</v>
      </c>
      <c r="D52" t="s">
        <v>89</v>
      </c>
    </row>
    <row r="53" spans="1:4" x14ac:dyDescent="0.3">
      <c r="A53">
        <v>38</v>
      </c>
      <c r="B53">
        <v>38.01</v>
      </c>
      <c r="C53">
        <f t="shared" si="0"/>
        <v>9.9999999999980105E-3</v>
      </c>
      <c r="D53" t="s">
        <v>89</v>
      </c>
    </row>
    <row r="54" spans="1:4" x14ac:dyDescent="0.3">
      <c r="A54">
        <v>39</v>
      </c>
      <c r="B54">
        <v>39.01</v>
      </c>
      <c r="C54">
        <f t="shared" si="0"/>
        <v>9.9999999999980105E-3</v>
      </c>
      <c r="D54" t="s">
        <v>89</v>
      </c>
    </row>
    <row r="55" spans="1:4" x14ac:dyDescent="0.3">
      <c r="A55">
        <v>40</v>
      </c>
      <c r="B55">
        <v>40.01</v>
      </c>
      <c r="C55">
        <f t="shared" si="0"/>
        <v>9.9999999999980105E-3</v>
      </c>
      <c r="D55" t="s">
        <v>89</v>
      </c>
    </row>
    <row r="56" spans="1:4" x14ac:dyDescent="0.3">
      <c r="A56">
        <v>41</v>
      </c>
      <c r="B56">
        <v>41.01</v>
      </c>
      <c r="C56">
        <f t="shared" si="0"/>
        <v>9.9999999999980105E-3</v>
      </c>
      <c r="D56" t="s">
        <v>89</v>
      </c>
    </row>
    <row r="57" spans="1:4" x14ac:dyDescent="0.3">
      <c r="A57">
        <v>42</v>
      </c>
      <c r="B57">
        <v>42.01</v>
      </c>
      <c r="C57">
        <f t="shared" si="0"/>
        <v>9.9999999999980105E-3</v>
      </c>
      <c r="D57" t="s">
        <v>89</v>
      </c>
    </row>
    <row r="58" spans="1:4" x14ac:dyDescent="0.3">
      <c r="A58">
        <v>43</v>
      </c>
      <c r="B58">
        <v>43.01</v>
      </c>
      <c r="C58">
        <f t="shared" si="0"/>
        <v>9.9999999999980105E-3</v>
      </c>
      <c r="D58" t="s">
        <v>89</v>
      </c>
    </row>
    <row r="59" spans="1:4" x14ac:dyDescent="0.3">
      <c r="A59">
        <v>44</v>
      </c>
      <c r="B59">
        <v>44.01</v>
      </c>
      <c r="C59">
        <f t="shared" si="0"/>
        <v>9.9999999999980105E-3</v>
      </c>
      <c r="D59" t="s">
        <v>89</v>
      </c>
    </row>
    <row r="60" spans="1:4" x14ac:dyDescent="0.3">
      <c r="A60">
        <v>45</v>
      </c>
      <c r="B60">
        <v>45.01</v>
      </c>
      <c r="C60">
        <f t="shared" si="0"/>
        <v>9.9999999999980105E-3</v>
      </c>
      <c r="D60" t="s">
        <v>89</v>
      </c>
    </row>
    <row r="61" spans="1:4" x14ac:dyDescent="0.3">
      <c r="A61">
        <v>46</v>
      </c>
      <c r="B61">
        <v>46.01</v>
      </c>
      <c r="C61">
        <f t="shared" si="0"/>
        <v>9.9999999999980105E-3</v>
      </c>
      <c r="D61" t="s">
        <v>89</v>
      </c>
    </row>
    <row r="62" spans="1:4" x14ac:dyDescent="0.3">
      <c r="A62">
        <v>47</v>
      </c>
      <c r="B62">
        <v>47.01</v>
      </c>
      <c r="C62">
        <f t="shared" si="0"/>
        <v>9.9999999999980105E-3</v>
      </c>
      <c r="D62" t="s">
        <v>89</v>
      </c>
    </row>
    <row r="63" spans="1:4" x14ac:dyDescent="0.3">
      <c r="A63">
        <v>48</v>
      </c>
      <c r="B63">
        <v>48.01</v>
      </c>
      <c r="C63">
        <f t="shared" si="0"/>
        <v>9.9999999999980105E-3</v>
      </c>
      <c r="D63" t="s">
        <v>89</v>
      </c>
    </row>
    <row r="64" spans="1:4" x14ac:dyDescent="0.3">
      <c r="A64">
        <v>49</v>
      </c>
      <c r="B64">
        <v>49.01</v>
      </c>
      <c r="C64">
        <f t="shared" si="0"/>
        <v>9.9999999999980105E-3</v>
      </c>
      <c r="D64" t="s">
        <v>89</v>
      </c>
    </row>
    <row r="65" spans="1:4" x14ac:dyDescent="0.3">
      <c r="A65">
        <v>50</v>
      </c>
      <c r="B65">
        <v>50.01</v>
      </c>
      <c r="C65">
        <f t="shared" si="0"/>
        <v>9.9999999999980105E-3</v>
      </c>
      <c r="D65" t="s">
        <v>89</v>
      </c>
    </row>
    <row r="66" spans="1:4" x14ac:dyDescent="0.3">
      <c r="A66">
        <v>51</v>
      </c>
      <c r="B66">
        <v>51.01</v>
      </c>
      <c r="C66">
        <f t="shared" si="0"/>
        <v>9.9999999999980105E-3</v>
      </c>
      <c r="D66" t="s">
        <v>89</v>
      </c>
    </row>
    <row r="67" spans="1:4" x14ac:dyDescent="0.3">
      <c r="A67">
        <v>52</v>
      </c>
      <c r="B67">
        <v>52.01</v>
      </c>
      <c r="C67">
        <f t="shared" si="0"/>
        <v>9.9999999999980105E-3</v>
      </c>
      <c r="D67" t="s">
        <v>89</v>
      </c>
    </row>
    <row r="68" spans="1:4" x14ac:dyDescent="0.3">
      <c r="A68">
        <v>53</v>
      </c>
      <c r="B68">
        <v>53.01</v>
      </c>
      <c r="C68">
        <f t="shared" si="0"/>
        <v>9.9999999999980105E-3</v>
      </c>
      <c r="D68" t="s">
        <v>89</v>
      </c>
    </row>
    <row r="69" spans="1:4" x14ac:dyDescent="0.3">
      <c r="A69">
        <v>54</v>
      </c>
      <c r="B69">
        <v>54.01</v>
      </c>
      <c r="C69">
        <f t="shared" ref="C69:C132" si="1">B69-A69</f>
        <v>9.9999999999980105E-3</v>
      </c>
      <c r="D69" t="s">
        <v>89</v>
      </c>
    </row>
    <row r="70" spans="1:4" x14ac:dyDescent="0.3">
      <c r="A70">
        <v>55</v>
      </c>
      <c r="B70">
        <v>55.01</v>
      </c>
      <c r="C70">
        <f t="shared" si="1"/>
        <v>9.9999999999980105E-3</v>
      </c>
      <c r="D70" t="s">
        <v>89</v>
      </c>
    </row>
    <row r="71" spans="1:4" x14ac:dyDescent="0.3">
      <c r="A71">
        <v>56</v>
      </c>
      <c r="B71">
        <v>56.01</v>
      </c>
      <c r="C71">
        <f t="shared" si="1"/>
        <v>9.9999999999980105E-3</v>
      </c>
      <c r="D71" t="s">
        <v>89</v>
      </c>
    </row>
    <row r="72" spans="1:4" x14ac:dyDescent="0.3">
      <c r="A72">
        <v>57</v>
      </c>
      <c r="B72">
        <v>57.01</v>
      </c>
      <c r="C72">
        <f t="shared" si="1"/>
        <v>9.9999999999980105E-3</v>
      </c>
      <c r="D72" t="s">
        <v>89</v>
      </c>
    </row>
    <row r="73" spans="1:4" x14ac:dyDescent="0.3">
      <c r="A73">
        <v>58</v>
      </c>
      <c r="B73">
        <v>58.01</v>
      </c>
      <c r="C73">
        <f t="shared" si="1"/>
        <v>9.9999999999980105E-3</v>
      </c>
      <c r="D73" t="s">
        <v>89</v>
      </c>
    </row>
    <row r="74" spans="1:4" x14ac:dyDescent="0.3">
      <c r="A74">
        <v>59</v>
      </c>
      <c r="B74">
        <v>59.01</v>
      </c>
      <c r="C74">
        <f t="shared" si="1"/>
        <v>9.9999999999980105E-3</v>
      </c>
      <c r="D74" t="s">
        <v>89</v>
      </c>
    </row>
    <row r="75" spans="1:4" x14ac:dyDescent="0.3">
      <c r="A75">
        <v>60</v>
      </c>
      <c r="B75">
        <v>60.01</v>
      </c>
      <c r="C75">
        <f t="shared" si="1"/>
        <v>9.9999999999980105E-3</v>
      </c>
      <c r="D75" t="s">
        <v>89</v>
      </c>
    </row>
    <row r="76" spans="1:4" x14ac:dyDescent="0.3">
      <c r="A76">
        <v>61</v>
      </c>
      <c r="B76">
        <v>61.01</v>
      </c>
      <c r="C76">
        <f t="shared" si="1"/>
        <v>9.9999999999980105E-3</v>
      </c>
      <c r="D76" t="s">
        <v>89</v>
      </c>
    </row>
    <row r="77" spans="1:4" x14ac:dyDescent="0.3">
      <c r="A77">
        <v>62</v>
      </c>
      <c r="B77">
        <v>62.01</v>
      </c>
      <c r="C77">
        <f t="shared" si="1"/>
        <v>9.9999999999980105E-3</v>
      </c>
      <c r="D77" t="s">
        <v>89</v>
      </c>
    </row>
    <row r="78" spans="1:4" x14ac:dyDescent="0.3">
      <c r="A78">
        <v>63</v>
      </c>
      <c r="B78">
        <v>63.01</v>
      </c>
      <c r="C78">
        <f t="shared" si="1"/>
        <v>9.9999999999980105E-3</v>
      </c>
      <c r="D78" t="s">
        <v>89</v>
      </c>
    </row>
    <row r="79" spans="1:4" x14ac:dyDescent="0.3">
      <c r="A79">
        <v>64</v>
      </c>
      <c r="B79">
        <v>64.010000000000005</v>
      </c>
      <c r="C79">
        <f t="shared" si="1"/>
        <v>1.0000000000005116E-2</v>
      </c>
      <c r="D79" t="s">
        <v>89</v>
      </c>
    </row>
    <row r="80" spans="1:4" x14ac:dyDescent="0.3">
      <c r="A80">
        <v>65</v>
      </c>
      <c r="B80">
        <v>65.010000000000005</v>
      </c>
      <c r="C80">
        <f t="shared" si="1"/>
        <v>1.0000000000005116E-2</v>
      </c>
      <c r="D80" t="s">
        <v>89</v>
      </c>
    </row>
    <row r="81" spans="1:4" x14ac:dyDescent="0.3">
      <c r="A81">
        <v>66</v>
      </c>
      <c r="B81">
        <v>66.010000000000005</v>
      </c>
      <c r="C81">
        <f t="shared" si="1"/>
        <v>1.0000000000005116E-2</v>
      </c>
      <c r="D81" t="s">
        <v>89</v>
      </c>
    </row>
    <row r="82" spans="1:4" x14ac:dyDescent="0.3">
      <c r="A82">
        <v>67</v>
      </c>
      <c r="B82">
        <v>67.010000000000005</v>
      </c>
      <c r="C82">
        <f t="shared" si="1"/>
        <v>1.0000000000005116E-2</v>
      </c>
      <c r="D82" t="s">
        <v>89</v>
      </c>
    </row>
    <row r="83" spans="1:4" x14ac:dyDescent="0.3">
      <c r="A83">
        <v>68</v>
      </c>
      <c r="B83">
        <v>68.010000000000005</v>
      </c>
      <c r="C83">
        <f t="shared" si="1"/>
        <v>1.0000000000005116E-2</v>
      </c>
      <c r="D83" t="s">
        <v>89</v>
      </c>
    </row>
    <row r="84" spans="1:4" x14ac:dyDescent="0.3">
      <c r="A84">
        <v>69</v>
      </c>
      <c r="B84">
        <v>69.010000000000005</v>
      </c>
      <c r="C84">
        <f t="shared" si="1"/>
        <v>1.0000000000005116E-2</v>
      </c>
      <c r="D84" t="s">
        <v>89</v>
      </c>
    </row>
    <row r="85" spans="1:4" x14ac:dyDescent="0.3">
      <c r="A85">
        <v>70</v>
      </c>
      <c r="B85">
        <v>70.010000000000005</v>
      </c>
      <c r="C85">
        <f t="shared" si="1"/>
        <v>1.0000000000005116E-2</v>
      </c>
      <c r="D85" t="s">
        <v>89</v>
      </c>
    </row>
    <row r="86" spans="1:4" x14ac:dyDescent="0.3">
      <c r="A86">
        <v>71</v>
      </c>
      <c r="B86">
        <v>71.010000000000005</v>
      </c>
      <c r="C86">
        <f t="shared" si="1"/>
        <v>1.0000000000005116E-2</v>
      </c>
      <c r="D86" t="s">
        <v>89</v>
      </c>
    </row>
    <row r="87" spans="1:4" x14ac:dyDescent="0.3">
      <c r="A87">
        <v>72</v>
      </c>
      <c r="B87">
        <v>72.010000000000005</v>
      </c>
      <c r="C87">
        <f t="shared" si="1"/>
        <v>1.0000000000005116E-2</v>
      </c>
      <c r="D87" t="s">
        <v>89</v>
      </c>
    </row>
    <row r="88" spans="1:4" x14ac:dyDescent="0.3">
      <c r="A88">
        <v>73</v>
      </c>
      <c r="B88">
        <v>73.010000000000005</v>
      </c>
      <c r="C88">
        <f t="shared" si="1"/>
        <v>1.0000000000005116E-2</v>
      </c>
      <c r="D88" t="s">
        <v>89</v>
      </c>
    </row>
    <row r="89" spans="1:4" x14ac:dyDescent="0.3">
      <c r="A89">
        <v>74</v>
      </c>
      <c r="B89">
        <v>74.010000000000005</v>
      </c>
      <c r="C89">
        <f t="shared" si="1"/>
        <v>1.0000000000005116E-2</v>
      </c>
      <c r="D89" t="s">
        <v>89</v>
      </c>
    </row>
    <row r="90" spans="1:4" x14ac:dyDescent="0.3">
      <c r="A90">
        <v>75</v>
      </c>
      <c r="B90">
        <v>75.010000000000005</v>
      </c>
      <c r="C90">
        <f t="shared" si="1"/>
        <v>1.0000000000005116E-2</v>
      </c>
      <c r="D90" t="s">
        <v>89</v>
      </c>
    </row>
    <row r="91" spans="1:4" x14ac:dyDescent="0.3">
      <c r="A91">
        <v>76</v>
      </c>
      <c r="B91">
        <v>76.010000000000005</v>
      </c>
      <c r="C91">
        <f t="shared" si="1"/>
        <v>1.0000000000005116E-2</v>
      </c>
      <c r="D91" t="s">
        <v>89</v>
      </c>
    </row>
    <row r="92" spans="1:4" x14ac:dyDescent="0.3">
      <c r="A92">
        <v>77</v>
      </c>
      <c r="B92">
        <v>77.010000000000005</v>
      </c>
      <c r="C92">
        <f t="shared" si="1"/>
        <v>1.0000000000005116E-2</v>
      </c>
      <c r="D92" t="s">
        <v>89</v>
      </c>
    </row>
    <row r="93" spans="1:4" x14ac:dyDescent="0.3">
      <c r="A93">
        <v>78</v>
      </c>
      <c r="B93">
        <v>78.010000000000005</v>
      </c>
      <c r="C93">
        <f t="shared" si="1"/>
        <v>1.0000000000005116E-2</v>
      </c>
      <c r="D93" t="s">
        <v>89</v>
      </c>
    </row>
    <row r="94" spans="1:4" x14ac:dyDescent="0.3">
      <c r="A94">
        <v>79</v>
      </c>
      <c r="B94">
        <v>79.010000000000005</v>
      </c>
      <c r="C94">
        <f t="shared" si="1"/>
        <v>1.0000000000005116E-2</v>
      </c>
      <c r="D94" t="s">
        <v>89</v>
      </c>
    </row>
    <row r="95" spans="1:4" x14ac:dyDescent="0.3">
      <c r="A95">
        <v>80</v>
      </c>
      <c r="B95">
        <v>80.010000000000005</v>
      </c>
      <c r="C95">
        <f t="shared" si="1"/>
        <v>1.0000000000005116E-2</v>
      </c>
      <c r="D95" t="s">
        <v>89</v>
      </c>
    </row>
    <row r="96" spans="1:4" x14ac:dyDescent="0.3">
      <c r="A96">
        <v>81</v>
      </c>
      <c r="B96">
        <v>81.010000000000005</v>
      </c>
      <c r="C96">
        <f t="shared" si="1"/>
        <v>1.0000000000005116E-2</v>
      </c>
      <c r="D96" t="s">
        <v>89</v>
      </c>
    </row>
    <row r="97" spans="1:4" x14ac:dyDescent="0.3">
      <c r="A97">
        <v>82</v>
      </c>
      <c r="B97">
        <v>82.01</v>
      </c>
      <c r="C97">
        <f t="shared" si="1"/>
        <v>1.0000000000005116E-2</v>
      </c>
      <c r="D97" t="s">
        <v>89</v>
      </c>
    </row>
    <row r="98" spans="1:4" x14ac:dyDescent="0.3">
      <c r="A98">
        <v>83</v>
      </c>
      <c r="B98">
        <v>83.01</v>
      </c>
      <c r="C98">
        <f t="shared" si="1"/>
        <v>1.0000000000005116E-2</v>
      </c>
      <c r="D98" t="s">
        <v>89</v>
      </c>
    </row>
    <row r="99" spans="1:4" x14ac:dyDescent="0.3">
      <c r="A99">
        <v>84</v>
      </c>
      <c r="B99">
        <v>84.01</v>
      </c>
      <c r="C99">
        <f t="shared" si="1"/>
        <v>1.0000000000005116E-2</v>
      </c>
      <c r="D99" t="s">
        <v>89</v>
      </c>
    </row>
    <row r="100" spans="1:4" x14ac:dyDescent="0.3">
      <c r="A100">
        <v>85</v>
      </c>
      <c r="B100">
        <v>85.01</v>
      </c>
      <c r="C100">
        <f t="shared" si="1"/>
        <v>1.0000000000005116E-2</v>
      </c>
      <c r="D100" t="s">
        <v>89</v>
      </c>
    </row>
    <row r="101" spans="1:4" x14ac:dyDescent="0.3">
      <c r="A101">
        <v>86</v>
      </c>
      <c r="B101">
        <v>86.01</v>
      </c>
      <c r="C101">
        <f t="shared" si="1"/>
        <v>1.0000000000005116E-2</v>
      </c>
      <c r="D101" t="s">
        <v>89</v>
      </c>
    </row>
    <row r="102" spans="1:4" x14ac:dyDescent="0.3">
      <c r="A102">
        <v>87</v>
      </c>
      <c r="B102">
        <v>87.01</v>
      </c>
      <c r="C102">
        <f t="shared" si="1"/>
        <v>1.0000000000005116E-2</v>
      </c>
      <c r="D102" t="s">
        <v>89</v>
      </c>
    </row>
    <row r="103" spans="1:4" x14ac:dyDescent="0.3">
      <c r="A103">
        <v>88</v>
      </c>
      <c r="B103">
        <v>88.01</v>
      </c>
      <c r="C103">
        <f t="shared" si="1"/>
        <v>1.0000000000005116E-2</v>
      </c>
      <c r="D103" t="s">
        <v>89</v>
      </c>
    </row>
    <row r="104" spans="1:4" x14ac:dyDescent="0.3">
      <c r="A104">
        <v>89</v>
      </c>
      <c r="B104">
        <v>89.01</v>
      </c>
      <c r="C104">
        <f t="shared" si="1"/>
        <v>1.0000000000005116E-2</v>
      </c>
      <c r="D104" t="s">
        <v>89</v>
      </c>
    </row>
    <row r="105" spans="1:4" x14ac:dyDescent="0.3">
      <c r="A105">
        <v>90</v>
      </c>
      <c r="B105">
        <v>90.01</v>
      </c>
      <c r="C105">
        <f t="shared" si="1"/>
        <v>1.0000000000005116E-2</v>
      </c>
      <c r="D105" t="s">
        <v>89</v>
      </c>
    </row>
    <row r="106" spans="1:4" x14ac:dyDescent="0.3">
      <c r="A106">
        <v>91</v>
      </c>
      <c r="B106">
        <v>91.01</v>
      </c>
      <c r="C106">
        <f t="shared" si="1"/>
        <v>1.0000000000005116E-2</v>
      </c>
      <c r="D106" t="s">
        <v>89</v>
      </c>
    </row>
    <row r="107" spans="1:4" x14ac:dyDescent="0.3">
      <c r="A107">
        <v>92</v>
      </c>
      <c r="B107">
        <v>92.01</v>
      </c>
      <c r="C107">
        <f t="shared" si="1"/>
        <v>1.0000000000005116E-2</v>
      </c>
      <c r="D107" t="s">
        <v>89</v>
      </c>
    </row>
    <row r="108" spans="1:4" x14ac:dyDescent="0.3">
      <c r="A108">
        <v>93</v>
      </c>
      <c r="B108">
        <v>93.01</v>
      </c>
      <c r="C108">
        <f t="shared" si="1"/>
        <v>1.0000000000005116E-2</v>
      </c>
      <c r="D108" t="s">
        <v>89</v>
      </c>
    </row>
    <row r="109" spans="1:4" x14ac:dyDescent="0.3">
      <c r="A109">
        <v>94</v>
      </c>
      <c r="B109">
        <v>94.01</v>
      </c>
      <c r="C109">
        <f t="shared" si="1"/>
        <v>1.0000000000005116E-2</v>
      </c>
      <c r="D109" t="s">
        <v>89</v>
      </c>
    </row>
    <row r="110" spans="1:4" x14ac:dyDescent="0.3">
      <c r="A110">
        <v>95</v>
      </c>
      <c r="B110">
        <v>95.01</v>
      </c>
      <c r="C110">
        <f t="shared" si="1"/>
        <v>1.0000000000005116E-2</v>
      </c>
      <c r="D110" t="s">
        <v>89</v>
      </c>
    </row>
    <row r="111" spans="1:4" x14ac:dyDescent="0.3">
      <c r="A111">
        <v>96</v>
      </c>
      <c r="B111">
        <v>96.01</v>
      </c>
      <c r="C111">
        <f t="shared" si="1"/>
        <v>1.0000000000005116E-2</v>
      </c>
      <c r="D111" t="s">
        <v>89</v>
      </c>
    </row>
    <row r="112" spans="1:4" x14ac:dyDescent="0.3">
      <c r="A112">
        <v>97</v>
      </c>
      <c r="B112">
        <v>97.01</v>
      </c>
      <c r="C112">
        <f t="shared" si="1"/>
        <v>1.0000000000005116E-2</v>
      </c>
      <c r="D112" t="s">
        <v>89</v>
      </c>
    </row>
    <row r="113" spans="1:4" x14ac:dyDescent="0.3">
      <c r="A113">
        <v>98</v>
      </c>
      <c r="B113">
        <v>98.01</v>
      </c>
      <c r="C113">
        <f t="shared" si="1"/>
        <v>1.0000000000005116E-2</v>
      </c>
      <c r="D113" t="s">
        <v>89</v>
      </c>
    </row>
    <row r="114" spans="1:4" x14ac:dyDescent="0.3">
      <c r="A114">
        <v>99</v>
      </c>
      <c r="B114">
        <v>99.01</v>
      </c>
      <c r="C114">
        <f t="shared" si="1"/>
        <v>1.0000000000005116E-2</v>
      </c>
      <c r="D114" t="s">
        <v>89</v>
      </c>
    </row>
    <row r="115" spans="1:4" x14ac:dyDescent="0.3">
      <c r="A115">
        <v>100</v>
      </c>
      <c r="B115">
        <v>100.01</v>
      </c>
      <c r="C115">
        <f t="shared" si="1"/>
        <v>1.0000000000005116E-2</v>
      </c>
      <c r="D115" t="s">
        <v>89</v>
      </c>
    </row>
    <row r="116" spans="1:4" x14ac:dyDescent="0.3">
      <c r="A116">
        <v>101</v>
      </c>
      <c r="B116">
        <v>101.01</v>
      </c>
      <c r="C116">
        <f t="shared" si="1"/>
        <v>1.0000000000005116E-2</v>
      </c>
      <c r="D116" t="s">
        <v>89</v>
      </c>
    </row>
    <row r="117" spans="1:4" x14ac:dyDescent="0.3">
      <c r="A117">
        <v>102</v>
      </c>
      <c r="B117">
        <v>102.01</v>
      </c>
      <c r="C117">
        <f t="shared" si="1"/>
        <v>1.0000000000005116E-2</v>
      </c>
      <c r="D117" t="s">
        <v>89</v>
      </c>
    </row>
    <row r="118" spans="1:4" x14ac:dyDescent="0.3">
      <c r="A118">
        <v>103</v>
      </c>
      <c r="B118">
        <v>103.01</v>
      </c>
      <c r="C118">
        <f t="shared" si="1"/>
        <v>1.0000000000005116E-2</v>
      </c>
      <c r="D118" t="s">
        <v>89</v>
      </c>
    </row>
    <row r="119" spans="1:4" x14ac:dyDescent="0.3">
      <c r="A119">
        <v>104</v>
      </c>
      <c r="B119">
        <v>104.01</v>
      </c>
      <c r="C119">
        <f t="shared" si="1"/>
        <v>1.0000000000005116E-2</v>
      </c>
      <c r="D119" t="s">
        <v>89</v>
      </c>
    </row>
    <row r="120" spans="1:4" x14ac:dyDescent="0.3">
      <c r="A120">
        <v>105</v>
      </c>
      <c r="B120">
        <v>105.01</v>
      </c>
      <c r="C120">
        <f t="shared" si="1"/>
        <v>1.0000000000005116E-2</v>
      </c>
      <c r="D120" t="s">
        <v>89</v>
      </c>
    </row>
    <row r="121" spans="1:4" x14ac:dyDescent="0.3">
      <c r="A121">
        <v>106</v>
      </c>
      <c r="B121">
        <v>106.01</v>
      </c>
      <c r="C121">
        <f t="shared" si="1"/>
        <v>1.0000000000005116E-2</v>
      </c>
      <c r="D121" t="s">
        <v>89</v>
      </c>
    </row>
    <row r="122" spans="1:4" x14ac:dyDescent="0.3">
      <c r="A122">
        <v>107</v>
      </c>
      <c r="B122">
        <v>107.01</v>
      </c>
      <c r="C122">
        <f t="shared" si="1"/>
        <v>1.0000000000005116E-2</v>
      </c>
      <c r="D122" t="s">
        <v>89</v>
      </c>
    </row>
    <row r="123" spans="1:4" x14ac:dyDescent="0.3">
      <c r="A123">
        <v>108</v>
      </c>
      <c r="B123">
        <v>108.01</v>
      </c>
      <c r="C123">
        <f t="shared" si="1"/>
        <v>1.0000000000005116E-2</v>
      </c>
      <c r="D123" t="s">
        <v>89</v>
      </c>
    </row>
    <row r="124" spans="1:4" x14ac:dyDescent="0.3">
      <c r="A124">
        <v>109</v>
      </c>
      <c r="B124">
        <v>109.01</v>
      </c>
      <c r="C124">
        <f t="shared" si="1"/>
        <v>1.0000000000005116E-2</v>
      </c>
      <c r="D124" t="s">
        <v>89</v>
      </c>
    </row>
    <row r="125" spans="1:4" x14ac:dyDescent="0.3">
      <c r="A125">
        <v>110</v>
      </c>
      <c r="B125">
        <v>110.01</v>
      </c>
      <c r="C125">
        <f t="shared" si="1"/>
        <v>1.0000000000005116E-2</v>
      </c>
      <c r="D125" t="s">
        <v>89</v>
      </c>
    </row>
    <row r="126" spans="1:4" x14ac:dyDescent="0.3">
      <c r="A126">
        <v>111</v>
      </c>
      <c r="B126">
        <v>111.01</v>
      </c>
      <c r="C126">
        <f t="shared" si="1"/>
        <v>1.0000000000005116E-2</v>
      </c>
      <c r="D126" t="s">
        <v>89</v>
      </c>
    </row>
    <row r="127" spans="1:4" x14ac:dyDescent="0.3">
      <c r="A127">
        <v>112</v>
      </c>
      <c r="B127">
        <v>112.01</v>
      </c>
      <c r="C127">
        <f t="shared" si="1"/>
        <v>1.0000000000005116E-2</v>
      </c>
      <c r="D127" t="s">
        <v>89</v>
      </c>
    </row>
    <row r="128" spans="1:4" x14ac:dyDescent="0.3">
      <c r="A128">
        <v>113</v>
      </c>
      <c r="B128">
        <v>113.01</v>
      </c>
      <c r="C128">
        <f t="shared" si="1"/>
        <v>1.0000000000005116E-2</v>
      </c>
      <c r="D128" t="s">
        <v>89</v>
      </c>
    </row>
    <row r="129" spans="1:4" x14ac:dyDescent="0.3">
      <c r="A129">
        <v>114</v>
      </c>
      <c r="B129">
        <v>114.01</v>
      </c>
      <c r="C129">
        <f t="shared" si="1"/>
        <v>1.0000000000005116E-2</v>
      </c>
      <c r="D129" t="s">
        <v>89</v>
      </c>
    </row>
    <row r="130" spans="1:4" x14ac:dyDescent="0.3">
      <c r="A130">
        <v>115</v>
      </c>
      <c r="B130">
        <v>115.01</v>
      </c>
      <c r="C130">
        <f t="shared" si="1"/>
        <v>1.0000000000005116E-2</v>
      </c>
      <c r="D130" t="s">
        <v>89</v>
      </c>
    </row>
    <row r="131" spans="1:4" x14ac:dyDescent="0.3">
      <c r="A131">
        <v>116</v>
      </c>
      <c r="B131">
        <v>116.01</v>
      </c>
      <c r="C131">
        <f t="shared" si="1"/>
        <v>1.0000000000005116E-2</v>
      </c>
      <c r="D131" t="s">
        <v>89</v>
      </c>
    </row>
    <row r="132" spans="1:4" x14ac:dyDescent="0.3">
      <c r="A132">
        <v>117</v>
      </c>
      <c r="B132">
        <v>117.01</v>
      </c>
      <c r="C132">
        <f t="shared" si="1"/>
        <v>1.0000000000005116E-2</v>
      </c>
      <c r="D132" t="s">
        <v>89</v>
      </c>
    </row>
    <row r="133" spans="1:4" x14ac:dyDescent="0.3">
      <c r="A133">
        <v>118</v>
      </c>
      <c r="B133">
        <v>118.01</v>
      </c>
      <c r="C133">
        <f t="shared" ref="C133:C196" si="2">B133-A133</f>
        <v>1.0000000000005116E-2</v>
      </c>
      <c r="D133" t="s">
        <v>89</v>
      </c>
    </row>
    <row r="134" spans="1:4" x14ac:dyDescent="0.3">
      <c r="A134">
        <v>119</v>
      </c>
      <c r="B134">
        <v>119.01</v>
      </c>
      <c r="C134">
        <f t="shared" si="2"/>
        <v>1.0000000000005116E-2</v>
      </c>
      <c r="D134" t="s">
        <v>89</v>
      </c>
    </row>
    <row r="135" spans="1:4" x14ac:dyDescent="0.3">
      <c r="A135">
        <v>120</v>
      </c>
      <c r="B135">
        <v>120.01</v>
      </c>
      <c r="C135">
        <f t="shared" si="2"/>
        <v>1.0000000000005116E-2</v>
      </c>
      <c r="D135" t="s">
        <v>89</v>
      </c>
    </row>
    <row r="136" spans="1:4" x14ac:dyDescent="0.3">
      <c r="A136">
        <v>121</v>
      </c>
      <c r="B136">
        <v>121.01</v>
      </c>
      <c r="C136">
        <f t="shared" si="2"/>
        <v>1.0000000000005116E-2</v>
      </c>
      <c r="D136" t="s">
        <v>89</v>
      </c>
    </row>
    <row r="137" spans="1:4" x14ac:dyDescent="0.3">
      <c r="A137">
        <v>122</v>
      </c>
      <c r="B137">
        <v>122.01</v>
      </c>
      <c r="C137">
        <f t="shared" si="2"/>
        <v>1.0000000000005116E-2</v>
      </c>
      <c r="D137" t="s">
        <v>89</v>
      </c>
    </row>
    <row r="138" spans="1:4" x14ac:dyDescent="0.3">
      <c r="A138">
        <v>123</v>
      </c>
      <c r="B138">
        <v>123.01</v>
      </c>
      <c r="C138">
        <f t="shared" si="2"/>
        <v>1.0000000000005116E-2</v>
      </c>
      <c r="D138" t="s">
        <v>89</v>
      </c>
    </row>
    <row r="139" spans="1:4" x14ac:dyDescent="0.3">
      <c r="A139">
        <v>124</v>
      </c>
      <c r="B139">
        <v>124.01</v>
      </c>
      <c r="C139">
        <f t="shared" si="2"/>
        <v>1.0000000000005116E-2</v>
      </c>
      <c r="D139" t="s">
        <v>89</v>
      </c>
    </row>
    <row r="140" spans="1:4" x14ac:dyDescent="0.3">
      <c r="A140">
        <v>125</v>
      </c>
      <c r="B140">
        <v>125.01</v>
      </c>
      <c r="C140">
        <f t="shared" si="2"/>
        <v>1.0000000000005116E-2</v>
      </c>
      <c r="D140" t="s">
        <v>89</v>
      </c>
    </row>
    <row r="141" spans="1:4" x14ac:dyDescent="0.3">
      <c r="A141">
        <v>126</v>
      </c>
      <c r="B141">
        <v>126.01</v>
      </c>
      <c r="C141">
        <f t="shared" si="2"/>
        <v>1.0000000000005116E-2</v>
      </c>
      <c r="D141" t="s">
        <v>89</v>
      </c>
    </row>
    <row r="142" spans="1:4" x14ac:dyDescent="0.3">
      <c r="A142">
        <v>127</v>
      </c>
      <c r="B142">
        <v>127.01</v>
      </c>
      <c r="C142">
        <f t="shared" si="2"/>
        <v>1.0000000000005116E-2</v>
      </c>
      <c r="D142" t="s">
        <v>89</v>
      </c>
    </row>
    <row r="143" spans="1:4" x14ac:dyDescent="0.3">
      <c r="A143">
        <v>128</v>
      </c>
      <c r="B143">
        <v>128.01</v>
      </c>
      <c r="C143">
        <f t="shared" si="2"/>
        <v>9.9999999999909051E-3</v>
      </c>
      <c r="D143" t="s">
        <v>89</v>
      </c>
    </row>
    <row r="144" spans="1:4" x14ac:dyDescent="0.3">
      <c r="A144">
        <v>129</v>
      </c>
      <c r="B144">
        <v>129.01</v>
      </c>
      <c r="C144">
        <f t="shared" si="2"/>
        <v>9.9999999999909051E-3</v>
      </c>
      <c r="D144" t="s">
        <v>89</v>
      </c>
    </row>
    <row r="145" spans="1:4" x14ac:dyDescent="0.3">
      <c r="A145">
        <v>130</v>
      </c>
      <c r="B145">
        <v>130.01</v>
      </c>
      <c r="C145">
        <f t="shared" si="2"/>
        <v>9.9999999999909051E-3</v>
      </c>
      <c r="D145" t="s">
        <v>89</v>
      </c>
    </row>
    <row r="146" spans="1:4" x14ac:dyDescent="0.3">
      <c r="A146">
        <v>131</v>
      </c>
      <c r="B146">
        <v>131.01</v>
      </c>
      <c r="C146">
        <f t="shared" si="2"/>
        <v>9.9999999999909051E-3</v>
      </c>
      <c r="D146" t="s">
        <v>89</v>
      </c>
    </row>
    <row r="147" spans="1:4" x14ac:dyDescent="0.3">
      <c r="A147">
        <v>132</v>
      </c>
      <c r="B147">
        <v>132.01</v>
      </c>
      <c r="C147">
        <f t="shared" si="2"/>
        <v>9.9999999999909051E-3</v>
      </c>
      <c r="D147" t="s">
        <v>89</v>
      </c>
    </row>
    <row r="148" spans="1:4" x14ac:dyDescent="0.3">
      <c r="A148">
        <v>133</v>
      </c>
      <c r="B148">
        <v>133.01</v>
      </c>
      <c r="C148">
        <f t="shared" si="2"/>
        <v>9.9999999999909051E-3</v>
      </c>
      <c r="D148" t="s">
        <v>89</v>
      </c>
    </row>
    <row r="149" spans="1:4" x14ac:dyDescent="0.3">
      <c r="A149">
        <v>134</v>
      </c>
      <c r="B149">
        <v>134.01</v>
      </c>
      <c r="C149">
        <f t="shared" si="2"/>
        <v>9.9999999999909051E-3</v>
      </c>
      <c r="D149" t="s">
        <v>89</v>
      </c>
    </row>
    <row r="150" spans="1:4" x14ac:dyDescent="0.3">
      <c r="A150">
        <v>135</v>
      </c>
      <c r="B150">
        <v>135.01</v>
      </c>
      <c r="C150">
        <f t="shared" si="2"/>
        <v>9.9999999999909051E-3</v>
      </c>
      <c r="D150" t="s">
        <v>89</v>
      </c>
    </row>
    <row r="151" spans="1:4" x14ac:dyDescent="0.3">
      <c r="A151">
        <v>136</v>
      </c>
      <c r="B151">
        <v>136.01</v>
      </c>
      <c r="C151">
        <f t="shared" si="2"/>
        <v>9.9999999999909051E-3</v>
      </c>
      <c r="D151" t="s">
        <v>89</v>
      </c>
    </row>
    <row r="152" spans="1:4" x14ac:dyDescent="0.3">
      <c r="A152">
        <v>137</v>
      </c>
      <c r="B152">
        <v>137.01</v>
      </c>
      <c r="C152">
        <f t="shared" si="2"/>
        <v>9.9999999999909051E-3</v>
      </c>
      <c r="D152" t="s">
        <v>89</v>
      </c>
    </row>
    <row r="153" spans="1:4" x14ac:dyDescent="0.3">
      <c r="A153">
        <v>138</v>
      </c>
      <c r="B153">
        <v>138.01</v>
      </c>
      <c r="C153">
        <f t="shared" si="2"/>
        <v>9.9999999999909051E-3</v>
      </c>
      <c r="D153" t="s">
        <v>89</v>
      </c>
    </row>
    <row r="154" spans="1:4" x14ac:dyDescent="0.3">
      <c r="A154">
        <v>139</v>
      </c>
      <c r="B154">
        <v>139.01</v>
      </c>
      <c r="C154">
        <f t="shared" si="2"/>
        <v>9.9999999999909051E-3</v>
      </c>
      <c r="D154" t="s">
        <v>89</v>
      </c>
    </row>
    <row r="155" spans="1:4" x14ac:dyDescent="0.3">
      <c r="A155">
        <v>140</v>
      </c>
      <c r="B155">
        <v>140.01</v>
      </c>
      <c r="C155">
        <f t="shared" si="2"/>
        <v>9.9999999999909051E-3</v>
      </c>
      <c r="D155" t="s">
        <v>89</v>
      </c>
    </row>
    <row r="156" spans="1:4" x14ac:dyDescent="0.3">
      <c r="A156">
        <v>141</v>
      </c>
      <c r="B156">
        <v>141.01</v>
      </c>
      <c r="C156">
        <f t="shared" si="2"/>
        <v>9.9999999999909051E-3</v>
      </c>
      <c r="D156" t="s">
        <v>89</v>
      </c>
    </row>
    <row r="157" spans="1:4" x14ac:dyDescent="0.3">
      <c r="A157">
        <v>142</v>
      </c>
      <c r="B157">
        <v>142.01</v>
      </c>
      <c r="C157">
        <f t="shared" si="2"/>
        <v>9.9999999999909051E-3</v>
      </c>
      <c r="D157" t="s">
        <v>89</v>
      </c>
    </row>
    <row r="158" spans="1:4" x14ac:dyDescent="0.3">
      <c r="A158">
        <v>143</v>
      </c>
      <c r="B158">
        <v>143.01</v>
      </c>
      <c r="C158">
        <f t="shared" si="2"/>
        <v>9.9999999999909051E-3</v>
      </c>
      <c r="D158" t="s">
        <v>89</v>
      </c>
    </row>
    <row r="159" spans="1:4" x14ac:dyDescent="0.3">
      <c r="A159">
        <v>144</v>
      </c>
      <c r="B159">
        <v>144.01</v>
      </c>
      <c r="C159">
        <f t="shared" si="2"/>
        <v>9.9999999999909051E-3</v>
      </c>
      <c r="D159" t="s">
        <v>89</v>
      </c>
    </row>
    <row r="160" spans="1:4" x14ac:dyDescent="0.3">
      <c r="A160">
        <v>145</v>
      </c>
      <c r="B160">
        <v>145.01</v>
      </c>
      <c r="C160">
        <f t="shared" si="2"/>
        <v>9.9999999999909051E-3</v>
      </c>
      <c r="D160" t="s">
        <v>89</v>
      </c>
    </row>
    <row r="161" spans="1:4" x14ac:dyDescent="0.3">
      <c r="A161">
        <v>146</v>
      </c>
      <c r="B161">
        <v>146.01</v>
      </c>
      <c r="C161">
        <f t="shared" si="2"/>
        <v>9.9999999999909051E-3</v>
      </c>
      <c r="D161" t="s">
        <v>89</v>
      </c>
    </row>
    <row r="162" spans="1:4" x14ac:dyDescent="0.3">
      <c r="A162">
        <v>147</v>
      </c>
      <c r="B162">
        <v>147.01</v>
      </c>
      <c r="C162">
        <f t="shared" si="2"/>
        <v>9.9999999999909051E-3</v>
      </c>
      <c r="D162" t="s">
        <v>89</v>
      </c>
    </row>
    <row r="163" spans="1:4" x14ac:dyDescent="0.3">
      <c r="A163">
        <v>148</v>
      </c>
      <c r="B163">
        <v>148.01</v>
      </c>
      <c r="C163">
        <f t="shared" si="2"/>
        <v>9.9999999999909051E-3</v>
      </c>
      <c r="D163" t="s">
        <v>89</v>
      </c>
    </row>
    <row r="164" spans="1:4" x14ac:dyDescent="0.3">
      <c r="A164">
        <v>149</v>
      </c>
      <c r="B164">
        <v>149.01</v>
      </c>
      <c r="C164">
        <f t="shared" si="2"/>
        <v>9.9999999999909051E-3</v>
      </c>
      <c r="D164" t="s">
        <v>89</v>
      </c>
    </row>
    <row r="165" spans="1:4" x14ac:dyDescent="0.3">
      <c r="A165">
        <v>150</v>
      </c>
      <c r="B165">
        <v>150.01</v>
      </c>
      <c r="C165">
        <f t="shared" si="2"/>
        <v>9.9999999999909051E-3</v>
      </c>
      <c r="D165" t="s">
        <v>89</v>
      </c>
    </row>
    <row r="166" spans="1:4" x14ac:dyDescent="0.3">
      <c r="A166">
        <v>151</v>
      </c>
      <c r="B166">
        <v>151.01</v>
      </c>
      <c r="C166">
        <f t="shared" si="2"/>
        <v>9.9999999999909051E-3</v>
      </c>
      <c r="D166" t="s">
        <v>89</v>
      </c>
    </row>
    <row r="167" spans="1:4" x14ac:dyDescent="0.3">
      <c r="A167">
        <v>152</v>
      </c>
      <c r="B167">
        <v>152.01</v>
      </c>
      <c r="C167">
        <f t="shared" si="2"/>
        <v>9.9999999999909051E-3</v>
      </c>
      <c r="D167" t="s">
        <v>89</v>
      </c>
    </row>
    <row r="168" spans="1:4" x14ac:dyDescent="0.3">
      <c r="A168">
        <v>153</v>
      </c>
      <c r="B168">
        <v>153.01</v>
      </c>
      <c r="C168">
        <f t="shared" si="2"/>
        <v>9.9999999999909051E-3</v>
      </c>
      <c r="D168" t="s">
        <v>89</v>
      </c>
    </row>
    <row r="169" spans="1:4" x14ac:dyDescent="0.3">
      <c r="A169">
        <v>154</v>
      </c>
      <c r="B169">
        <v>154.01</v>
      </c>
      <c r="C169">
        <f t="shared" si="2"/>
        <v>9.9999999999909051E-3</v>
      </c>
      <c r="D169" t="s">
        <v>89</v>
      </c>
    </row>
    <row r="170" spans="1:4" x14ac:dyDescent="0.3">
      <c r="A170">
        <v>155</v>
      </c>
      <c r="B170">
        <v>155.01</v>
      </c>
      <c r="C170">
        <f t="shared" si="2"/>
        <v>9.9999999999909051E-3</v>
      </c>
      <c r="D170" t="s">
        <v>89</v>
      </c>
    </row>
    <row r="171" spans="1:4" x14ac:dyDescent="0.3">
      <c r="A171">
        <v>156</v>
      </c>
      <c r="B171">
        <v>156.01</v>
      </c>
      <c r="C171">
        <f t="shared" si="2"/>
        <v>9.9999999999909051E-3</v>
      </c>
      <c r="D171" t="s">
        <v>89</v>
      </c>
    </row>
    <row r="172" spans="1:4" x14ac:dyDescent="0.3">
      <c r="A172">
        <v>157</v>
      </c>
      <c r="B172">
        <v>157.01</v>
      </c>
      <c r="C172">
        <f t="shared" si="2"/>
        <v>9.9999999999909051E-3</v>
      </c>
      <c r="D172" t="s">
        <v>89</v>
      </c>
    </row>
    <row r="173" spans="1:4" x14ac:dyDescent="0.3">
      <c r="A173">
        <v>158</v>
      </c>
      <c r="B173">
        <v>158.01</v>
      </c>
      <c r="C173">
        <f t="shared" si="2"/>
        <v>9.9999999999909051E-3</v>
      </c>
      <c r="D173" t="s">
        <v>89</v>
      </c>
    </row>
    <row r="174" spans="1:4" x14ac:dyDescent="0.3">
      <c r="A174">
        <v>159</v>
      </c>
      <c r="B174">
        <v>159.01</v>
      </c>
      <c r="C174">
        <f t="shared" si="2"/>
        <v>9.9999999999909051E-3</v>
      </c>
      <c r="D174" t="s">
        <v>89</v>
      </c>
    </row>
    <row r="175" spans="1:4" x14ac:dyDescent="0.3">
      <c r="A175">
        <v>160</v>
      </c>
      <c r="B175">
        <v>160.01</v>
      </c>
      <c r="C175">
        <f t="shared" si="2"/>
        <v>9.9999999999909051E-3</v>
      </c>
      <c r="D175" t="s">
        <v>89</v>
      </c>
    </row>
    <row r="176" spans="1:4" x14ac:dyDescent="0.3">
      <c r="A176">
        <v>161</v>
      </c>
      <c r="B176">
        <v>161.01</v>
      </c>
      <c r="C176">
        <f t="shared" si="2"/>
        <v>9.9999999999909051E-3</v>
      </c>
      <c r="D176" t="s">
        <v>89</v>
      </c>
    </row>
    <row r="177" spans="1:4" x14ac:dyDescent="0.3">
      <c r="A177">
        <v>162</v>
      </c>
      <c r="B177">
        <v>162.01</v>
      </c>
      <c r="C177">
        <f t="shared" si="2"/>
        <v>9.9999999999909051E-3</v>
      </c>
      <c r="D177" t="s">
        <v>89</v>
      </c>
    </row>
    <row r="178" spans="1:4" x14ac:dyDescent="0.3">
      <c r="A178">
        <v>163</v>
      </c>
      <c r="B178">
        <v>163.01</v>
      </c>
      <c r="C178">
        <f t="shared" si="2"/>
        <v>9.9999999999909051E-3</v>
      </c>
      <c r="D178" t="s">
        <v>89</v>
      </c>
    </row>
    <row r="179" spans="1:4" x14ac:dyDescent="0.3">
      <c r="A179">
        <v>164</v>
      </c>
      <c r="B179">
        <v>164.01</v>
      </c>
      <c r="C179">
        <f t="shared" si="2"/>
        <v>9.9999999999909051E-3</v>
      </c>
      <c r="D179" t="s">
        <v>89</v>
      </c>
    </row>
    <row r="180" spans="1:4" x14ac:dyDescent="0.3">
      <c r="A180">
        <v>165</v>
      </c>
      <c r="B180">
        <v>165.01</v>
      </c>
      <c r="C180">
        <f t="shared" si="2"/>
        <v>9.9999999999909051E-3</v>
      </c>
      <c r="D180" t="s">
        <v>89</v>
      </c>
    </row>
    <row r="181" spans="1:4" x14ac:dyDescent="0.3">
      <c r="A181">
        <v>166</v>
      </c>
      <c r="B181">
        <v>166.01</v>
      </c>
      <c r="C181">
        <f t="shared" si="2"/>
        <v>9.9999999999909051E-3</v>
      </c>
      <c r="D181" t="s">
        <v>89</v>
      </c>
    </row>
    <row r="182" spans="1:4" x14ac:dyDescent="0.3">
      <c r="A182">
        <v>167</v>
      </c>
      <c r="B182">
        <v>167.01</v>
      </c>
      <c r="C182">
        <f t="shared" si="2"/>
        <v>9.9999999999909051E-3</v>
      </c>
      <c r="D182" t="s">
        <v>89</v>
      </c>
    </row>
    <row r="183" spans="1:4" x14ac:dyDescent="0.3">
      <c r="A183">
        <v>168</v>
      </c>
      <c r="B183">
        <v>168.01</v>
      </c>
      <c r="C183">
        <f t="shared" si="2"/>
        <v>9.9999999999909051E-3</v>
      </c>
      <c r="D183" t="s">
        <v>89</v>
      </c>
    </row>
    <row r="184" spans="1:4" x14ac:dyDescent="0.3">
      <c r="A184">
        <v>169</v>
      </c>
      <c r="B184">
        <v>169.01</v>
      </c>
      <c r="C184">
        <f t="shared" si="2"/>
        <v>9.9999999999909051E-3</v>
      </c>
      <c r="D184" t="s">
        <v>89</v>
      </c>
    </row>
    <row r="185" spans="1:4" x14ac:dyDescent="0.3">
      <c r="A185">
        <v>170</v>
      </c>
      <c r="B185">
        <v>170.01</v>
      </c>
      <c r="C185">
        <f t="shared" si="2"/>
        <v>9.9999999999909051E-3</v>
      </c>
      <c r="D185" t="s">
        <v>89</v>
      </c>
    </row>
    <row r="186" spans="1:4" x14ac:dyDescent="0.3">
      <c r="A186">
        <v>171</v>
      </c>
      <c r="B186">
        <v>171.01</v>
      </c>
      <c r="C186">
        <f t="shared" si="2"/>
        <v>9.9999999999909051E-3</v>
      </c>
      <c r="D186" t="s">
        <v>89</v>
      </c>
    </row>
    <row r="187" spans="1:4" x14ac:dyDescent="0.3">
      <c r="A187">
        <v>172</v>
      </c>
      <c r="B187">
        <v>172.01</v>
      </c>
      <c r="C187">
        <f t="shared" si="2"/>
        <v>9.9999999999909051E-3</v>
      </c>
      <c r="D187" t="s">
        <v>89</v>
      </c>
    </row>
    <row r="188" spans="1:4" x14ac:dyDescent="0.3">
      <c r="A188">
        <v>173</v>
      </c>
      <c r="B188">
        <v>173.01</v>
      </c>
      <c r="C188">
        <f t="shared" si="2"/>
        <v>9.9999999999909051E-3</v>
      </c>
      <c r="D188" t="s">
        <v>89</v>
      </c>
    </row>
    <row r="189" spans="1:4" x14ac:dyDescent="0.3">
      <c r="A189">
        <v>174</v>
      </c>
      <c r="B189">
        <v>174.01</v>
      </c>
      <c r="C189">
        <f t="shared" si="2"/>
        <v>9.9999999999909051E-3</v>
      </c>
      <c r="D189" t="s">
        <v>89</v>
      </c>
    </row>
    <row r="190" spans="1:4" x14ac:dyDescent="0.3">
      <c r="A190">
        <v>175</v>
      </c>
      <c r="B190">
        <v>175.01</v>
      </c>
      <c r="C190">
        <f t="shared" si="2"/>
        <v>9.9999999999909051E-3</v>
      </c>
      <c r="D190" t="s">
        <v>89</v>
      </c>
    </row>
    <row r="191" spans="1:4" x14ac:dyDescent="0.3">
      <c r="A191">
        <v>176</v>
      </c>
      <c r="B191">
        <v>176.01</v>
      </c>
      <c r="C191">
        <f t="shared" si="2"/>
        <v>9.9999999999909051E-3</v>
      </c>
      <c r="D191" t="s">
        <v>89</v>
      </c>
    </row>
    <row r="192" spans="1:4" x14ac:dyDescent="0.3">
      <c r="A192">
        <v>177</v>
      </c>
      <c r="B192">
        <v>177.01</v>
      </c>
      <c r="C192">
        <f t="shared" si="2"/>
        <v>9.9999999999909051E-3</v>
      </c>
      <c r="D192" t="s">
        <v>89</v>
      </c>
    </row>
    <row r="193" spans="1:4" x14ac:dyDescent="0.3">
      <c r="A193">
        <v>178</v>
      </c>
      <c r="B193">
        <v>178.01</v>
      </c>
      <c r="C193">
        <f t="shared" si="2"/>
        <v>9.9999999999909051E-3</v>
      </c>
      <c r="D193" t="s">
        <v>89</v>
      </c>
    </row>
    <row r="194" spans="1:4" x14ac:dyDescent="0.3">
      <c r="A194">
        <v>179</v>
      </c>
      <c r="B194">
        <v>179.01</v>
      </c>
      <c r="C194">
        <f t="shared" si="2"/>
        <v>9.9999999999909051E-3</v>
      </c>
      <c r="D194" t="s">
        <v>89</v>
      </c>
    </row>
    <row r="195" spans="1:4" x14ac:dyDescent="0.3">
      <c r="A195">
        <v>180</v>
      </c>
      <c r="B195">
        <v>180.01</v>
      </c>
      <c r="C195">
        <f t="shared" si="2"/>
        <v>9.9999999999909051E-3</v>
      </c>
      <c r="D195" t="s">
        <v>89</v>
      </c>
    </row>
    <row r="196" spans="1:4" x14ac:dyDescent="0.3">
      <c r="A196">
        <v>181</v>
      </c>
      <c r="B196">
        <v>181.01</v>
      </c>
      <c r="C196">
        <f t="shared" si="2"/>
        <v>9.9999999999909051E-3</v>
      </c>
      <c r="D196" t="s">
        <v>89</v>
      </c>
    </row>
    <row r="197" spans="1:4" x14ac:dyDescent="0.3">
      <c r="A197">
        <v>182</v>
      </c>
      <c r="B197">
        <v>182.01</v>
      </c>
      <c r="C197">
        <f t="shared" ref="C197:C205" si="3">B197-A197</f>
        <v>9.9999999999909051E-3</v>
      </c>
      <c r="D197" t="s">
        <v>89</v>
      </c>
    </row>
    <row r="198" spans="1:4" x14ac:dyDescent="0.3">
      <c r="A198">
        <v>183</v>
      </c>
      <c r="B198">
        <v>183.01</v>
      </c>
      <c r="C198">
        <f t="shared" si="3"/>
        <v>9.9999999999909051E-3</v>
      </c>
      <c r="D198" t="s">
        <v>89</v>
      </c>
    </row>
    <row r="199" spans="1:4" x14ac:dyDescent="0.3">
      <c r="A199">
        <v>184</v>
      </c>
      <c r="B199">
        <v>184.01</v>
      </c>
      <c r="C199">
        <f t="shared" si="3"/>
        <v>9.9999999999909051E-3</v>
      </c>
      <c r="D199" t="s">
        <v>89</v>
      </c>
    </row>
    <row r="200" spans="1:4" x14ac:dyDescent="0.3">
      <c r="A200">
        <v>185</v>
      </c>
      <c r="B200">
        <v>185.01</v>
      </c>
      <c r="C200">
        <f t="shared" si="3"/>
        <v>9.9999999999909051E-3</v>
      </c>
      <c r="D200" t="s">
        <v>89</v>
      </c>
    </row>
    <row r="201" spans="1:4" x14ac:dyDescent="0.3">
      <c r="A201">
        <v>186</v>
      </c>
      <c r="B201">
        <v>186.01</v>
      </c>
      <c r="C201">
        <f t="shared" si="3"/>
        <v>9.9999999999909051E-3</v>
      </c>
      <c r="D201" t="s">
        <v>89</v>
      </c>
    </row>
    <row r="202" spans="1:4" x14ac:dyDescent="0.3">
      <c r="A202">
        <v>187</v>
      </c>
      <c r="B202">
        <v>187.01</v>
      </c>
      <c r="C202">
        <f t="shared" si="3"/>
        <v>9.9999999999909051E-3</v>
      </c>
      <c r="D202" t="s">
        <v>89</v>
      </c>
    </row>
    <row r="203" spans="1:4" x14ac:dyDescent="0.3">
      <c r="A203">
        <v>188</v>
      </c>
      <c r="B203">
        <v>188.01</v>
      </c>
      <c r="C203">
        <f t="shared" si="3"/>
        <v>9.9999999999909051E-3</v>
      </c>
      <c r="D203" t="s">
        <v>89</v>
      </c>
    </row>
    <row r="204" spans="1:4" x14ac:dyDescent="0.3">
      <c r="A204">
        <v>189</v>
      </c>
      <c r="B204">
        <v>189.01</v>
      </c>
      <c r="C204">
        <f t="shared" si="3"/>
        <v>9.9999999999909051E-3</v>
      </c>
      <c r="D204" t="s">
        <v>89</v>
      </c>
    </row>
    <row r="205" spans="1:4" x14ac:dyDescent="0.3">
      <c r="A205">
        <v>190</v>
      </c>
      <c r="B205">
        <v>190.01</v>
      </c>
      <c r="C205">
        <f t="shared" si="3"/>
        <v>9.9999999999909051E-3</v>
      </c>
      <c r="D20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 (T)</vt:lpstr>
      <vt:lpstr>Downhole Survey Data (R)</vt:lpstr>
      <vt:lpstr>Geotechnical (E)</vt:lpstr>
      <vt:lpstr>Magnetic Susceptibility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2023-01-03T18:47:34Z</dcterms:modified>
</cp:coreProperties>
</file>