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7\"/>
    </mc:Choice>
  </mc:AlternateContent>
  <xr:revisionPtr revIDLastSave="0" documentId="13_ncr:1_{56AED66D-C8F7-4D33-ACDC-7679FE0B9591}" xr6:coauthVersionLast="47" xr6:coauthVersionMax="47" xr10:uidLastSave="{00000000-0000-0000-0000-000000000000}"/>
  <bookViews>
    <workbookView xWindow="28680" yWindow="-120" windowWidth="29040" windowHeight="15840" tabRatio="764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C9" i="8"/>
  <c r="C10" i="8"/>
  <c r="D7" i="6"/>
  <c r="D6" i="6"/>
  <c r="D5" i="6"/>
  <c r="D4" i="6"/>
  <c r="D3" i="6"/>
  <c r="D2" i="6"/>
  <c r="B38" i="10"/>
  <c r="B37" i="10"/>
  <c r="B36" i="10"/>
  <c r="B35" i="10"/>
  <c r="B34" i="10"/>
  <c r="B33" i="10"/>
  <c r="B32" i="10"/>
  <c r="B31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3" i="1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C7" i="8" l="1"/>
  <c r="C6" i="8"/>
  <c r="C4" i="8"/>
  <c r="A9" i="3" l="1"/>
  <c r="A10" i="3"/>
  <c r="A11" i="3"/>
  <c r="A13" i="3"/>
  <c r="A14" i="3"/>
  <c r="A15" i="3"/>
  <c r="A16" i="3"/>
  <c r="A19" i="3"/>
  <c r="A20" i="3"/>
  <c r="A21" i="3"/>
  <c r="A22" i="3"/>
  <c r="A23" i="3"/>
  <c r="A26" i="3"/>
  <c r="A27" i="3"/>
  <c r="A28" i="3"/>
  <c r="A29" i="3"/>
  <c r="A30" i="3"/>
  <c r="A31" i="3"/>
  <c r="A34" i="3"/>
  <c r="A35" i="3"/>
  <c r="A36" i="3"/>
  <c r="A37" i="3"/>
  <c r="A38" i="3"/>
  <c r="A39" i="3"/>
  <c r="A40" i="3"/>
  <c r="A41" i="3"/>
  <c r="A42" i="3"/>
  <c r="A43" i="3"/>
  <c r="A46" i="3"/>
  <c r="A47" i="3"/>
  <c r="A48" i="3"/>
  <c r="A49" i="3"/>
  <c r="A50" i="3"/>
  <c r="A53" i="3"/>
  <c r="A54" i="3"/>
  <c r="A55" i="3"/>
  <c r="A56" i="3"/>
  <c r="A57" i="3"/>
  <c r="A59" i="3"/>
  <c r="A60" i="3"/>
  <c r="A61" i="3"/>
  <c r="A62" i="3"/>
  <c r="A63" i="3"/>
  <c r="A64" i="3"/>
  <c r="A66" i="3"/>
  <c r="A67" i="3"/>
  <c r="A68" i="3"/>
  <c r="A69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C36" i="2"/>
  <c r="C35" i="2"/>
  <c r="C34" i="2"/>
  <c r="C33" i="2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A7" i="3"/>
  <c r="A8" i="3"/>
  <c r="A4" i="3"/>
  <c r="C26" i="2"/>
  <c r="C25" i="2"/>
  <c r="C16" i="2"/>
  <c r="C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27" i="2"/>
  <c r="C28" i="2"/>
  <c r="C29" i="2"/>
  <c r="C30" i="2"/>
  <c r="C31" i="2"/>
  <c r="C32" i="2"/>
  <c r="A3" i="3"/>
  <c r="C4" i="7" l="1"/>
  <c r="C3" i="7"/>
  <c r="C2" i="7"/>
  <c r="C2" i="2"/>
  <c r="C3" i="2"/>
  <c r="H2" i="6"/>
  <c r="H3" i="6"/>
  <c r="I3" i="6" l="1"/>
  <c r="J3" i="6"/>
  <c r="H4" i="6"/>
  <c r="I4" i="6" s="1"/>
  <c r="J4" i="6"/>
  <c r="H5" i="6"/>
  <c r="I5" i="6" s="1"/>
  <c r="J5" i="6"/>
  <c r="H6" i="6"/>
  <c r="I6" i="6" s="1"/>
  <c r="J6" i="6"/>
  <c r="H7" i="6"/>
  <c r="I7" i="6" s="1"/>
  <c r="J7" i="6"/>
  <c r="I2" i="6"/>
  <c r="J2" i="6"/>
</calcChain>
</file>

<file path=xl/sharedStrings.xml><?xml version="1.0" encoding="utf-8"?>
<sst xmlns="http://schemas.openxmlformats.org/spreadsheetml/2006/main" count="1019" uniqueCount="362">
  <si>
    <t>Sample Number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</si>
  <si>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</si>
  <si>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</si>
  <si>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</si>
  <si>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</si>
  <si>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</si>
  <si>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</si>
  <si>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</si>
  <si>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</si>
  <si>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</si>
  <si>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</si>
  <si>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</si>
  <si>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</si>
  <si>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</si>
  <si>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</si>
  <si>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</si>
  <si>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</si>
  <si>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</si>
  <si>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</si>
  <si>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</si>
  <si>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</si>
  <si>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</si>
  <si>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</si>
  <si>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</si>
  <si>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</si>
  <si>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</si>
  <si>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</si>
  <si>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</si>
  <si>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</si>
  <si>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</si>
  <si>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</si>
  <si>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</si>
  <si>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</si>
  <si>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</si>
  <si>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</si>
  <si>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</si>
  <si>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</si>
  <si>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</si>
  <si>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</si>
  <si>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</si>
  <si>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</si>
  <si>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</si>
  <si>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</si>
  <si>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</si>
  <si>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</si>
  <si>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</si>
  <si>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</si>
  <si>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</si>
  <si>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</si>
  <si>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</si>
  <si>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</si>
  <si>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</si>
  <si>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</si>
  <si>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</si>
  <si>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</si>
  <si>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</si>
  <si>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</si>
  <si>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</si>
  <si>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</si>
  <si>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</si>
  <si>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</si>
  <si>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</si>
  <si>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</si>
  <si>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</si>
  <si>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</si>
  <si>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</si>
  <si>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</si>
  <si>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</si>
  <si>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</si>
  <si>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</si>
  <si>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</si>
  <si>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</si>
  <si>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</si>
  <si>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</si>
  <si>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</si>
  <si>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</si>
  <si>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</si>
  <si>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</si>
  <si>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</si>
  <si>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</si>
  <si>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</si>
  <si>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</si>
  <si>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</si>
  <si>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</si>
  <si>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</si>
  <si>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-</t>
  </si>
  <si>
    <t>Standard - CDN ME-1601</t>
  </si>
  <si>
    <t>Blank</t>
  </si>
  <si>
    <t>Bedding (S0)</t>
  </si>
  <si>
    <t>Unit Code</t>
  </si>
  <si>
    <t xml:space="preserve">Unit </t>
  </si>
  <si>
    <t>Coarse Reject Duplicate</t>
  </si>
  <si>
    <t>Overburden</t>
  </si>
  <si>
    <t>Casing - No Recovery</t>
  </si>
  <si>
    <t>Standard - CDN ME-1902</t>
  </si>
  <si>
    <t>Casing, no recovery and OVB</t>
  </si>
  <si>
    <t>mixed OVB and bedrock</t>
  </si>
  <si>
    <t>D938596</t>
  </si>
  <si>
    <t>D938597</t>
  </si>
  <si>
    <t>D938598</t>
  </si>
  <si>
    <t>D938599</t>
  </si>
  <si>
    <t>D938600</t>
  </si>
  <si>
    <t>D938601</t>
  </si>
  <si>
    <t>D938602</t>
  </si>
  <si>
    <t>D938603</t>
  </si>
  <si>
    <t>D938604</t>
  </si>
  <si>
    <t>D938605</t>
  </si>
  <si>
    <t>D938606</t>
  </si>
  <si>
    <t>D938607</t>
  </si>
  <si>
    <t>D938608</t>
  </si>
  <si>
    <t>D938609</t>
  </si>
  <si>
    <t>D938610</t>
  </si>
  <si>
    <t>D938611</t>
  </si>
  <si>
    <t>D938612</t>
  </si>
  <si>
    <t>D938613</t>
  </si>
  <si>
    <t>D938614</t>
  </si>
  <si>
    <t>D938615</t>
  </si>
  <si>
    <t>D938616</t>
  </si>
  <si>
    <t>D938617</t>
  </si>
  <si>
    <t>D938618</t>
  </si>
  <si>
    <t>D938619</t>
  </si>
  <si>
    <t>D938620</t>
  </si>
  <si>
    <t>D938621</t>
  </si>
  <si>
    <t>D938622</t>
  </si>
  <si>
    <t>D938623</t>
  </si>
  <si>
    <t>D938624</t>
  </si>
  <si>
    <t>D938625</t>
  </si>
  <si>
    <t>D938626</t>
  </si>
  <si>
    <t>D938627</t>
  </si>
  <si>
    <t>D938628</t>
  </si>
  <si>
    <t>D938629</t>
  </si>
  <si>
    <t>D938630</t>
  </si>
  <si>
    <t>D938631</t>
  </si>
  <si>
    <t>D938632</t>
  </si>
  <si>
    <t>D938633</t>
  </si>
  <si>
    <t>D938634</t>
  </si>
  <si>
    <t>D938635</t>
  </si>
  <si>
    <t>D938636</t>
  </si>
  <si>
    <t>D938637</t>
  </si>
  <si>
    <t>D938638</t>
  </si>
  <si>
    <t>D938639</t>
  </si>
  <si>
    <t>D938640</t>
  </si>
  <si>
    <t>D938641</t>
  </si>
  <si>
    <t>D938642</t>
  </si>
  <si>
    <t>D938643</t>
  </si>
  <si>
    <t>D938644</t>
  </si>
  <si>
    <t>D938645</t>
  </si>
  <si>
    <t>D938646</t>
  </si>
  <si>
    <t>D938647</t>
  </si>
  <si>
    <t>D938648</t>
  </si>
  <si>
    <t>D938649</t>
  </si>
  <si>
    <t>D938650</t>
  </si>
  <si>
    <t>D938651</t>
  </si>
  <si>
    <t>D938652</t>
  </si>
  <si>
    <t>D938653</t>
  </si>
  <si>
    <t>D938654</t>
  </si>
  <si>
    <t>D938655</t>
  </si>
  <si>
    <t>D938656</t>
  </si>
  <si>
    <t>D938657</t>
  </si>
  <si>
    <t>D938658</t>
  </si>
  <si>
    <t>D938659</t>
  </si>
  <si>
    <t>D938660</t>
  </si>
  <si>
    <t>D938661</t>
  </si>
  <si>
    <t>D938662</t>
  </si>
  <si>
    <t>D938663</t>
  </si>
  <si>
    <t>D938664</t>
  </si>
  <si>
    <t>D938665</t>
  </si>
  <si>
    <t>D938666</t>
  </si>
  <si>
    <t>D938667</t>
  </si>
  <si>
    <t>D938668</t>
  </si>
  <si>
    <t>D938669</t>
  </si>
  <si>
    <t>D938670</t>
  </si>
  <si>
    <t>D938671</t>
  </si>
  <si>
    <t>D938672</t>
  </si>
  <si>
    <t>D938673</t>
  </si>
  <si>
    <t>D938674</t>
  </si>
  <si>
    <t>D938675</t>
  </si>
  <si>
    <t>D938676</t>
  </si>
  <si>
    <t>D938677</t>
  </si>
  <si>
    <t>D938678</t>
  </si>
  <si>
    <t>D938679</t>
  </si>
  <si>
    <t>D938680</t>
  </si>
  <si>
    <t>D938681</t>
  </si>
  <si>
    <t>D938682</t>
  </si>
  <si>
    <t>D938683</t>
  </si>
  <si>
    <t>D938684</t>
  </si>
  <si>
    <t>D938685</t>
  </si>
  <si>
    <t>D938686</t>
  </si>
  <si>
    <t>D938687</t>
  </si>
  <si>
    <t>D938688</t>
  </si>
  <si>
    <t>D938689</t>
  </si>
  <si>
    <t>D938690</t>
  </si>
  <si>
    <t>D938691</t>
  </si>
  <si>
    <t>D938692</t>
  </si>
  <si>
    <t>D938693</t>
  </si>
  <si>
    <t>D938694</t>
  </si>
  <si>
    <t>D938695</t>
  </si>
  <si>
    <t>D938696</t>
  </si>
  <si>
    <t>D938697</t>
  </si>
  <si>
    <t>D938698</t>
  </si>
  <si>
    <t>D938699</t>
  </si>
  <si>
    <t>D938700</t>
  </si>
  <si>
    <t>D938701</t>
  </si>
  <si>
    <t>D938702</t>
  </si>
  <si>
    <t>D938703</t>
  </si>
  <si>
    <t>D938704</t>
  </si>
  <si>
    <t>D938705</t>
  </si>
  <si>
    <t>D938706</t>
  </si>
  <si>
    <t>D938707</t>
  </si>
  <si>
    <t>Cut into historical hole.  Short sample to capture this zone</t>
  </si>
  <si>
    <t>Vangorda FM</t>
  </si>
  <si>
    <t>Oxidized quartz veins present</t>
  </si>
  <si>
    <t>5BQ</t>
  </si>
  <si>
    <t>5C$</t>
  </si>
  <si>
    <t>Weak to moderate foliation present</t>
  </si>
  <si>
    <t>5D0</t>
  </si>
  <si>
    <t>Laminar grey to dark grey, intermitttently graphitic phyllite</t>
  </si>
  <si>
    <t>5DQ</t>
  </si>
  <si>
    <t xml:space="preserve">40cm quartz-carbonate-chlorite vein and breccia </t>
  </si>
  <si>
    <t xml:space="preserve">Pyrite (5%), Galena (3%), </t>
  </si>
  <si>
    <t>5D0Q</t>
  </si>
  <si>
    <t>Abundant quartz veining</t>
  </si>
  <si>
    <t>Fault Breccia</t>
  </si>
  <si>
    <t>FXQ</t>
  </si>
  <si>
    <t>chlorite cemented quartz-phyllite breccia.  Rubbly contacts</t>
  </si>
  <si>
    <t>Intermittent quartz veining</t>
  </si>
  <si>
    <t>Banded sulphide</t>
  </si>
  <si>
    <t>Pyrite (10%), Galena (5%)</t>
  </si>
  <si>
    <t>Banded sulphides found at contact of massive sulphide zone within graphitic phyllite</t>
  </si>
  <si>
    <t>4A4E</t>
  </si>
  <si>
    <t>4E4Q</t>
  </si>
  <si>
    <t>Massive sulphides</t>
  </si>
  <si>
    <t>Pyrite (30%), Sphalerite (6%), Galena (3%), Chalcopyrite (2%)</t>
  </si>
  <si>
    <t>Massive sulphide to banded sulphide with muscovitic phyllite lenses</t>
  </si>
  <si>
    <t>X</t>
  </si>
  <si>
    <t>45?</t>
  </si>
  <si>
    <t>Rubbly contacts, no confident attitude</t>
  </si>
  <si>
    <t>F1</t>
  </si>
  <si>
    <t>D2</t>
  </si>
  <si>
    <t>F1 fold axis</t>
  </si>
  <si>
    <t>Cleavage axis</t>
  </si>
  <si>
    <t>Sample tag out of sequence because interval over 2m (inserted to make up difference)</t>
  </si>
  <si>
    <t>Beige felsic laminar unit.  No sulphides</t>
  </si>
  <si>
    <t>Pyrite (70%), Sphalerite (10%)</t>
  </si>
  <si>
    <t>4E3EQ</t>
  </si>
  <si>
    <t>Rare quartz-carbonate veining (&lt;10cm)</t>
  </si>
  <si>
    <t>4L34$K</t>
  </si>
  <si>
    <t>Vein-hosted sulphides</t>
  </si>
  <si>
    <t>Pyrite (30%), Sphalerite (15%), Galena (5%),</t>
  </si>
  <si>
    <t>Exhalilte sulphides</t>
  </si>
  <si>
    <t>Beige felsic laminar unit with recurring bands of pyrite-sphalerite-galena throughout and massive pyrite bands</t>
  </si>
  <si>
    <t>Pyrite (20%), Sphalerite (8%), Galena (5%)</t>
  </si>
  <si>
    <t>4E34E</t>
  </si>
  <si>
    <t>4A4</t>
  </si>
  <si>
    <t>Pyrite (35%), Sphalerite (12%), Galena (4%), Chalcopyrite (2%)</t>
  </si>
  <si>
    <t>5D</t>
  </si>
  <si>
    <t>5D9E</t>
  </si>
  <si>
    <t>22-023</t>
  </si>
  <si>
    <t>22-022</t>
  </si>
  <si>
    <t>22-024</t>
  </si>
  <si>
    <t>Pyrite (25%), Sphalerite (5%)</t>
  </si>
  <si>
    <t>intermittent beige laminar (5D9E) with local galena</t>
  </si>
  <si>
    <t xml:space="preserve">Tan carbonate and quartz vein to vein-breccia zone with intermittent beige laminar laters (5D9E) within.  Blebby and coarse sulphide grains throughout. </t>
  </si>
  <si>
    <t>Pyrite (15%), Shalerite (5%)</t>
  </si>
  <si>
    <t>4A4F</t>
  </si>
  <si>
    <t>Brecciaited Sulphide</t>
  </si>
  <si>
    <t>Pyrite (35%), Sphalerite (5%)</t>
  </si>
  <si>
    <t>Crackled and weakly brecciated pyrite-sphalerite banded quartzite to graphitic phyllite</t>
  </si>
  <si>
    <t>F</t>
  </si>
  <si>
    <t>Fault</t>
  </si>
  <si>
    <t>5A</t>
  </si>
  <si>
    <t>Graphitic phyllite</t>
  </si>
  <si>
    <t>5AQ</t>
  </si>
  <si>
    <t>Graphitic phyllite with intermittent quartz veining (up to 25cm)</t>
  </si>
  <si>
    <t>XRG</t>
  </si>
  <si>
    <t>Intensely broken and milled fault gouge</t>
  </si>
  <si>
    <t>RG</t>
  </si>
  <si>
    <t>Broken down gouged fault zone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</si>
  <si>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</si>
  <si>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</si>
  <si>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</si>
  <si>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</si>
  <si>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</si>
  <si>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</si>
  <si>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</si>
  <si>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</si>
  <si>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</si>
  <si>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</si>
  <si>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</si>
  <si>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</si>
  <si>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</si>
  <si>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</si>
  <si>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</si>
  <si>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</si>
  <si>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</si>
  <si>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</si>
  <si>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</si>
  <si>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</si>
  <si>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</si>
  <si>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</si>
  <si>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</si>
  <si>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</si>
  <si>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</si>
  <si>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</si>
  <si>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</si>
  <si>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</si>
  <si>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</si>
  <si>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</si>
  <si>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MG-22-G02</t>
  </si>
  <si>
    <t>MG-22-G01</t>
  </si>
  <si>
    <t>MG-22-G06</t>
  </si>
  <si>
    <t>MG-22-G08</t>
  </si>
  <si>
    <t>MG-22-G07</t>
  </si>
  <si>
    <t>22GMET09</t>
  </si>
  <si>
    <t>MG-22-G05</t>
  </si>
  <si>
    <t>GRUM</t>
  </si>
  <si>
    <t>Metres</t>
  </si>
  <si>
    <t>2022_11_12_23_15_24</t>
  </si>
  <si>
    <t>v1.00</t>
  </si>
  <si>
    <t>6.2.3008</t>
  </si>
  <si>
    <t>EZ-TRAC</t>
  </si>
  <si>
    <t>IN</t>
  </si>
  <si>
    <t>Device</t>
  </si>
  <si>
    <t>OK</t>
  </si>
  <si>
    <t>Failed - MT</t>
  </si>
  <si>
    <t>Auto</t>
  </si>
  <si>
    <t>2022_11_13_03_36_22</t>
  </si>
  <si>
    <t>COLIN</t>
  </si>
  <si>
    <t>Passed</t>
  </si>
  <si>
    <t>2022_11_13_10_34_36</t>
  </si>
  <si>
    <t>CLINT</t>
  </si>
  <si>
    <t>DRILL 1</t>
  </si>
  <si>
    <t>2022_11_13_15_32_38</t>
  </si>
  <si>
    <t>DRILL1</t>
  </si>
  <si>
    <t>Failed - MD MT</t>
  </si>
  <si>
    <t>2022_11_13_23_18_56</t>
  </si>
  <si>
    <t xml:space="preserve">5 - Completely Weathered </t>
  </si>
  <si>
    <t>3 - Moderate</t>
  </si>
  <si>
    <t>1 - No Reaction</t>
  </si>
  <si>
    <t>4 - Highly Weathered</t>
  </si>
  <si>
    <t>hole collapsed, SNAFU</t>
  </si>
  <si>
    <t>2 - Weak Reaction</t>
  </si>
  <si>
    <t>3 - Medium Weathered</t>
  </si>
  <si>
    <t>3 - Medium</t>
  </si>
  <si>
    <t>4 - Hard</t>
  </si>
  <si>
    <t>3 - Moderate Reaction</t>
  </si>
  <si>
    <t>2 - Slightly Weathered</t>
  </si>
  <si>
    <t>1 - Unweathered</t>
  </si>
  <si>
    <t>Drilled through other/previous borehole</t>
  </si>
  <si>
    <t>5 - Very Hard</t>
  </si>
  <si>
    <t>2 - Soft</t>
  </si>
  <si>
    <t>1 - Very soft</t>
  </si>
  <si>
    <t>1 - Extremely Soft</t>
  </si>
  <si>
    <t>…</t>
  </si>
  <si>
    <t>chaotic</t>
  </si>
  <si>
    <t>Rubbly top of hole</t>
  </si>
  <si>
    <t>mush</t>
  </si>
  <si>
    <t>from 122.0 to 122.24 = 0 degrees</t>
  </si>
  <si>
    <t>50cm zone @ 0 to 20 degrees</t>
  </si>
  <si>
    <t>0 @ 44.07 (fold)</t>
  </si>
  <si>
    <t>0 @ 50.06 (fold)</t>
  </si>
  <si>
    <t>0 @ 57.91 (fold)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</si>
</sst>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4" borderId="8" applyNumberFormat="0" applyAlignment="0" applyProtection="0"/>
  </cellStyleXfs>
  <cellXfs count="48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0" fontId="0" fillId="3" borderId="0" xfId="0" applyFill="1"/>
    <xf numFmtId="11" fontId="0" fillId="0" borderId="0" xfId="0" applyNumberFormat="1"/>
    <xf numFmtId="0" fontId="8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9" fillId="0" borderId="0" xfId="0" applyFont="1"/>
    <xf numFmtId="0" fontId="3" fillId="0" borderId="11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2" fontId="7" fillId="0" borderId="0" xfId="0" applyNumberFormat="1" applyFont="1" applyBorder="1" applyAlignment="1">
      <alignment horizontal="left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0" fontId="6" fillId="4" borderId="8" xfId="1" applyFont="1"/>
    <xf numFmtId="0" fontId="0" fillId="0" borderId="0" xfId="0" applyFill="1"/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tabSelected="1" workbookViewId="0">
      <selection activeCell="A3" sqref="A3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4.109375" bestFit="1" customWidth="1"/>
    <col min="7" max="7" width="17.88671875" bestFit="1" customWidth="1"/>
    <col min="8" max="8" width="20.44140625" bestFit="1" customWidth="1"/>
    <col min="9" max="9" width="22.21875" bestFit="1" customWidth="1"/>
    <col min="10" max="10" width="14.6640625" customWidth="1"/>
    <col min="11" max="11" width="16.6640625" customWidth="1"/>
    <col min="12" max="12" width="16" customWidth="1"/>
    <col min="13" max="13" width="15.33203125" bestFit="1" customWidth="1"/>
    <col min="14" max="14" width="17" bestFit="1" customWidth="1"/>
    <col min="15" max="15" width="17.5546875" bestFit="1" customWidth="1"/>
    <col min="16" max="16" width="11.109375" bestFit="1" customWidth="1"/>
    <col min="17" max="18" width="11.109375" customWidth="1"/>
    <col min="19" max="19" width="12.6640625" bestFit="1" customWidth="1"/>
    <col min="20" max="20" width="11.6640625" bestFit="1" customWidth="1"/>
    <col min="21" max="23" width="11.6640625" customWidth="1"/>
  </cols>
  <sheetData>
    <row r="1" spans="1:27" ht="16.2" thickBot="1" x14ac:dyDescent="0.35">
      <c r="A1" s="9" t="s">
        <v>278</v>
      </c>
      <c r="B1" s="9"/>
      <c r="C1" s="9"/>
      <c r="E1" s="10"/>
      <c r="F1" s="10"/>
      <c r="G1" s="10"/>
      <c r="H1" s="11"/>
      <c r="I1" s="10"/>
      <c r="J1" s="10"/>
      <c r="K1" s="6"/>
      <c r="L1" s="6"/>
      <c r="M1" s="12"/>
      <c r="N1" s="13"/>
      <c r="P1" s="14"/>
      <c r="Q1" s="4"/>
      <c r="R1" s="4"/>
      <c r="S1" s="15"/>
    </row>
    <row r="2" spans="1:27" ht="15" thickBot="1" x14ac:dyDescent="0.35">
      <c r="A2" s="16" t="s">
        <v>279</v>
      </c>
      <c r="B2" s="17" t="s">
        <v>280</v>
      </c>
      <c r="C2" s="18" t="s">
        <v>281</v>
      </c>
      <c r="D2" s="17" t="s">
        <v>282</v>
      </c>
      <c r="E2" s="17" t="s">
        <v>21</v>
      </c>
      <c r="F2" s="17" t="s">
        <v>47</v>
      </c>
      <c r="G2" s="17" t="s">
        <v>283</v>
      </c>
      <c r="H2" s="17" t="s">
        <v>284</v>
      </c>
      <c r="I2" s="17" t="s">
        <v>285</v>
      </c>
      <c r="J2" s="19" t="s">
        <v>286</v>
      </c>
      <c r="K2" s="19" t="s">
        <v>287</v>
      </c>
      <c r="L2" s="19" t="s">
        <v>17</v>
      </c>
      <c r="M2" s="20" t="s">
        <v>18</v>
      </c>
      <c r="N2" s="17" t="s">
        <v>19</v>
      </c>
      <c r="O2" s="17" t="s">
        <v>288</v>
      </c>
      <c r="P2" s="18" t="s">
        <v>289</v>
      </c>
      <c r="Q2" s="18" t="s">
        <v>290</v>
      </c>
      <c r="R2" s="18" t="s">
        <v>291</v>
      </c>
      <c r="S2" s="18" t="s">
        <v>292</v>
      </c>
      <c r="T2" s="17" t="s">
        <v>293</v>
      </c>
      <c r="U2" s="17" t="s">
        <v>294</v>
      </c>
      <c r="V2" s="17" t="s">
        <v>295</v>
      </c>
      <c r="W2" s="17" t="s">
        <v>296</v>
      </c>
      <c r="X2" s="17" t="s">
        <v>297</v>
      </c>
      <c r="Y2" s="17" t="s">
        <v>298</v>
      </c>
      <c r="Z2" s="17" t="s">
        <v>48</v>
      </c>
      <c r="AA2" s="17" t="s">
        <v>49</v>
      </c>
    </row>
    <row r="3" spans="1:27" x14ac:dyDescent="0.3">
      <c r="A3" s="3" t="s">
        <v>30</v>
      </c>
      <c r="B3" s="3"/>
      <c r="C3" s="21"/>
      <c r="D3" s="3" t="s">
        <v>299</v>
      </c>
      <c r="E3" s="22"/>
      <c r="F3" s="22"/>
      <c r="G3" s="23" t="s">
        <v>300</v>
      </c>
      <c r="H3" s="23" t="s">
        <v>300</v>
      </c>
      <c r="I3" s="3" t="s">
        <v>301</v>
      </c>
      <c r="J3" s="24">
        <v>592229.04192300001</v>
      </c>
      <c r="K3" s="24">
        <v>6905486.9724599998</v>
      </c>
      <c r="L3" s="24">
        <v>1227.80303061</v>
      </c>
      <c r="M3" s="25">
        <v>130</v>
      </c>
      <c r="N3" s="3">
        <v>75</v>
      </c>
      <c r="O3" s="3">
        <v>35</v>
      </c>
      <c r="P3" s="26"/>
      <c r="Q3" s="26"/>
      <c r="R3" s="26"/>
      <c r="S3" s="26"/>
      <c r="T3" s="3" t="s">
        <v>302</v>
      </c>
      <c r="U3" s="2" t="s">
        <v>303</v>
      </c>
      <c r="V3" s="3" t="s">
        <v>303</v>
      </c>
      <c r="W3" s="3" t="s">
        <v>303</v>
      </c>
      <c r="X3" s="3" t="s">
        <v>303</v>
      </c>
      <c r="Y3" s="3" t="s">
        <v>303</v>
      </c>
      <c r="Z3" s="3" t="s">
        <v>304</v>
      </c>
      <c r="AA3" s="3" t="s">
        <v>303</v>
      </c>
    </row>
    <row r="4" spans="1:27" x14ac:dyDescent="0.3">
      <c r="A4" s="2" t="s">
        <v>31</v>
      </c>
      <c r="B4" s="2">
        <v>4</v>
      </c>
      <c r="C4" s="27" t="s">
        <v>305</v>
      </c>
      <c r="D4" s="3" t="s">
        <v>299</v>
      </c>
      <c r="E4" s="28">
        <v>44868</v>
      </c>
      <c r="F4" s="28">
        <v>44869</v>
      </c>
      <c r="G4" s="29" t="s">
        <v>306</v>
      </c>
      <c r="H4" s="30" t="s">
        <v>306</v>
      </c>
      <c r="I4" s="3" t="s">
        <v>301</v>
      </c>
      <c r="J4" s="31">
        <v>592138.33686799998</v>
      </c>
      <c r="K4" s="31">
        <v>6905421.1787299998</v>
      </c>
      <c r="L4" s="31">
        <v>1227</v>
      </c>
      <c r="M4" s="32">
        <v>130</v>
      </c>
      <c r="N4" s="2">
        <v>80</v>
      </c>
      <c r="O4" s="2">
        <v>100</v>
      </c>
      <c r="P4" s="33">
        <v>592142</v>
      </c>
      <c r="Q4" s="33">
        <v>6905422</v>
      </c>
      <c r="R4" s="33">
        <v>1228</v>
      </c>
      <c r="S4" s="34">
        <v>102</v>
      </c>
      <c r="T4" s="3" t="s">
        <v>302</v>
      </c>
      <c r="U4" s="2" t="s">
        <v>303</v>
      </c>
      <c r="V4" s="3" t="s">
        <v>303</v>
      </c>
      <c r="W4" s="3" t="s">
        <v>303</v>
      </c>
      <c r="X4" s="3" t="s">
        <v>303</v>
      </c>
      <c r="Y4" s="3" t="s">
        <v>303</v>
      </c>
      <c r="Z4" s="3" t="s">
        <v>304</v>
      </c>
      <c r="AA4" s="3" t="s">
        <v>303</v>
      </c>
    </row>
    <row r="5" spans="1:27" x14ac:dyDescent="0.3">
      <c r="A5" s="2" t="s">
        <v>32</v>
      </c>
      <c r="B5" s="2">
        <v>3</v>
      </c>
      <c r="C5" s="27" t="s">
        <v>307</v>
      </c>
      <c r="D5" s="3" t="s">
        <v>299</v>
      </c>
      <c r="E5" s="28">
        <v>44864</v>
      </c>
      <c r="F5" s="28">
        <v>44867</v>
      </c>
      <c r="G5" s="29" t="s">
        <v>306</v>
      </c>
      <c r="H5" s="30" t="s">
        <v>306</v>
      </c>
      <c r="I5" s="3" t="s">
        <v>301</v>
      </c>
      <c r="J5" s="31">
        <v>592104.25763600005</v>
      </c>
      <c r="K5" s="31">
        <v>6905334.5679200003</v>
      </c>
      <c r="L5" s="31">
        <v>1227.57737241</v>
      </c>
      <c r="M5" s="32">
        <v>140</v>
      </c>
      <c r="N5" s="2">
        <v>85</v>
      </c>
      <c r="O5" s="2">
        <v>290</v>
      </c>
      <c r="P5" s="33">
        <v>592104</v>
      </c>
      <c r="Q5" s="33">
        <v>6905337</v>
      </c>
      <c r="R5" s="33">
        <v>1223</v>
      </c>
      <c r="S5" s="34">
        <v>292</v>
      </c>
      <c r="T5" s="3" t="s">
        <v>302</v>
      </c>
      <c r="U5" s="2" t="s">
        <v>303</v>
      </c>
      <c r="V5" s="3" t="s">
        <v>303</v>
      </c>
      <c r="W5" s="3" t="s">
        <v>303</v>
      </c>
      <c r="X5" s="3" t="s">
        <v>303</v>
      </c>
      <c r="Y5" s="3" t="s">
        <v>303</v>
      </c>
      <c r="Z5" s="3" t="s">
        <v>304</v>
      </c>
      <c r="AA5" s="3" t="s">
        <v>303</v>
      </c>
    </row>
    <row r="6" spans="1:27" x14ac:dyDescent="0.3">
      <c r="A6" s="2" t="s">
        <v>33</v>
      </c>
      <c r="B6" s="2">
        <v>2</v>
      </c>
      <c r="C6" s="27" t="s">
        <v>308</v>
      </c>
      <c r="D6" s="3" t="s">
        <v>299</v>
      </c>
      <c r="E6" s="28">
        <v>44860</v>
      </c>
      <c r="F6" s="28">
        <v>44864</v>
      </c>
      <c r="G6" s="29" t="s">
        <v>306</v>
      </c>
      <c r="H6" s="30" t="s">
        <v>306</v>
      </c>
      <c r="I6" s="3" t="s">
        <v>301</v>
      </c>
      <c r="J6" s="31">
        <v>592020.15</v>
      </c>
      <c r="K6" s="31">
        <v>6905246</v>
      </c>
      <c r="L6" s="31">
        <v>1228.7406068400001</v>
      </c>
      <c r="M6" s="32">
        <v>130</v>
      </c>
      <c r="N6" s="2">
        <v>65</v>
      </c>
      <c r="O6" s="2">
        <v>280</v>
      </c>
      <c r="P6" s="33">
        <v>592020</v>
      </c>
      <c r="Q6" s="33">
        <v>6905247</v>
      </c>
      <c r="R6" s="33">
        <v>1222</v>
      </c>
      <c r="S6" s="34">
        <v>289</v>
      </c>
      <c r="T6" s="3" t="s">
        <v>302</v>
      </c>
      <c r="U6" s="2" t="s">
        <v>303</v>
      </c>
      <c r="V6" s="3" t="s">
        <v>303</v>
      </c>
      <c r="W6" s="3" t="s">
        <v>303</v>
      </c>
      <c r="X6" s="3" t="s">
        <v>303</v>
      </c>
      <c r="Y6" s="3" t="s">
        <v>303</v>
      </c>
      <c r="Z6" s="3" t="s">
        <v>304</v>
      </c>
      <c r="AA6" s="3" t="s">
        <v>303</v>
      </c>
    </row>
    <row r="7" spans="1:27" x14ac:dyDescent="0.3">
      <c r="A7" s="2" t="s">
        <v>34</v>
      </c>
      <c r="B7" s="2">
        <v>1</v>
      </c>
      <c r="C7" s="27" t="s">
        <v>309</v>
      </c>
      <c r="D7" s="3" t="s">
        <v>299</v>
      </c>
      <c r="E7" s="28">
        <v>44856</v>
      </c>
      <c r="F7" s="28">
        <v>44860</v>
      </c>
      <c r="G7" s="29" t="s">
        <v>306</v>
      </c>
      <c r="H7" s="30" t="s">
        <v>306</v>
      </c>
      <c r="I7" s="3" t="s">
        <v>301</v>
      </c>
      <c r="J7" s="31">
        <v>592020.149386</v>
      </c>
      <c r="K7" s="31">
        <v>6905246.6311299996</v>
      </c>
      <c r="L7" s="31">
        <v>1228.7406068400001</v>
      </c>
      <c r="M7" s="32">
        <v>70</v>
      </c>
      <c r="N7" s="2">
        <v>85</v>
      </c>
      <c r="O7" s="2">
        <v>280</v>
      </c>
      <c r="P7" s="33">
        <v>592020</v>
      </c>
      <c r="Q7" s="33">
        <v>6905247</v>
      </c>
      <c r="R7" s="33">
        <v>1222</v>
      </c>
      <c r="S7" s="34">
        <v>282</v>
      </c>
      <c r="T7" s="3" t="s">
        <v>302</v>
      </c>
      <c r="U7" s="2" t="s">
        <v>303</v>
      </c>
      <c r="V7" s="3" t="s">
        <v>303</v>
      </c>
      <c r="W7" s="3" t="s">
        <v>303</v>
      </c>
      <c r="X7" s="3" t="s">
        <v>303</v>
      </c>
      <c r="Y7" s="3" t="s">
        <v>303</v>
      </c>
      <c r="Z7" s="3" t="s">
        <v>304</v>
      </c>
      <c r="AA7" s="3" t="s">
        <v>303</v>
      </c>
    </row>
    <row r="8" spans="1:27" x14ac:dyDescent="0.3">
      <c r="A8" s="2" t="s">
        <v>35</v>
      </c>
      <c r="B8" s="2">
        <v>6</v>
      </c>
      <c r="C8" s="27" t="s">
        <v>310</v>
      </c>
      <c r="D8" s="3" t="s">
        <v>299</v>
      </c>
      <c r="E8" s="28">
        <v>44873</v>
      </c>
      <c r="F8" s="28">
        <v>44876</v>
      </c>
      <c r="G8" s="29" t="s">
        <v>306</v>
      </c>
      <c r="H8" s="30" t="s">
        <v>306</v>
      </c>
      <c r="I8" s="3" t="s">
        <v>301</v>
      </c>
      <c r="J8" s="31">
        <v>592338.22330499999</v>
      </c>
      <c r="K8" s="31">
        <v>6904697.0553299999</v>
      </c>
      <c r="L8" s="31">
        <v>1264.80040721</v>
      </c>
      <c r="M8" s="32">
        <v>65</v>
      </c>
      <c r="N8" s="2">
        <v>85</v>
      </c>
      <c r="O8" s="2">
        <v>190</v>
      </c>
      <c r="P8" s="33">
        <v>592337</v>
      </c>
      <c r="Q8" s="33">
        <v>6904699</v>
      </c>
      <c r="R8" s="33">
        <v>1300</v>
      </c>
      <c r="S8" s="34">
        <v>189</v>
      </c>
      <c r="T8" s="3" t="s">
        <v>302</v>
      </c>
      <c r="U8" s="2" t="s">
        <v>303</v>
      </c>
      <c r="V8" s="3" t="s">
        <v>303</v>
      </c>
      <c r="W8" s="3" t="s">
        <v>303</v>
      </c>
      <c r="X8" s="3" t="s">
        <v>303</v>
      </c>
      <c r="Y8" s="3" t="s">
        <v>303</v>
      </c>
      <c r="Z8" s="3" t="s">
        <v>304</v>
      </c>
      <c r="AA8" s="3" t="s">
        <v>303</v>
      </c>
    </row>
    <row r="9" spans="1:27" x14ac:dyDescent="0.3">
      <c r="A9" s="2" t="s">
        <v>36</v>
      </c>
      <c r="B9" s="2">
        <v>7</v>
      </c>
      <c r="C9" s="27" t="s">
        <v>311</v>
      </c>
      <c r="D9" s="3" t="s">
        <v>299</v>
      </c>
      <c r="E9" s="28">
        <v>44879</v>
      </c>
      <c r="F9" s="28">
        <v>44881</v>
      </c>
      <c r="G9" s="29" t="s">
        <v>306</v>
      </c>
      <c r="H9" s="30" t="s">
        <v>306</v>
      </c>
      <c r="I9" s="3" t="s">
        <v>301</v>
      </c>
      <c r="J9" s="31">
        <v>592383.51956499997</v>
      </c>
      <c r="K9" s="31">
        <v>6904657.2867000001</v>
      </c>
      <c r="L9" s="31">
        <v>1262.2061097599999</v>
      </c>
      <c r="M9" s="32">
        <v>45</v>
      </c>
      <c r="N9" s="2">
        <v>85</v>
      </c>
      <c r="O9" s="2">
        <v>180</v>
      </c>
      <c r="P9" s="34">
        <v>592381</v>
      </c>
      <c r="Q9" s="34">
        <v>6904657</v>
      </c>
      <c r="R9" s="34">
        <v>1252</v>
      </c>
      <c r="S9" s="34">
        <v>180</v>
      </c>
      <c r="T9" s="3" t="s">
        <v>302</v>
      </c>
      <c r="U9" s="2" t="s">
        <v>303</v>
      </c>
      <c r="V9" s="3" t="s">
        <v>303</v>
      </c>
      <c r="W9" s="3" t="s">
        <v>303</v>
      </c>
      <c r="X9" s="3" t="s">
        <v>303</v>
      </c>
      <c r="Y9" s="3" t="s">
        <v>303</v>
      </c>
      <c r="Z9" s="3" t="s">
        <v>304</v>
      </c>
      <c r="AA9" s="3" t="s">
        <v>303</v>
      </c>
    </row>
    <row r="10" spans="1:27" x14ac:dyDescent="0.3">
      <c r="A10" s="2" t="s">
        <v>37</v>
      </c>
      <c r="B10" s="2">
        <v>8</v>
      </c>
      <c r="C10" s="27" t="s">
        <v>312</v>
      </c>
      <c r="D10" s="3" t="s">
        <v>299</v>
      </c>
      <c r="E10" s="28">
        <v>44876</v>
      </c>
      <c r="F10" s="28">
        <v>44878</v>
      </c>
      <c r="G10" s="29" t="s">
        <v>306</v>
      </c>
      <c r="H10" s="30" t="s">
        <v>306</v>
      </c>
      <c r="I10" s="3" t="s">
        <v>301</v>
      </c>
      <c r="J10" s="31">
        <v>592431.51489400002</v>
      </c>
      <c r="K10" s="31">
        <v>6904618.2739500003</v>
      </c>
      <c r="L10" s="31">
        <v>1254.83301669</v>
      </c>
      <c r="M10" s="32">
        <v>45</v>
      </c>
      <c r="N10" s="2">
        <v>85</v>
      </c>
      <c r="O10" s="2">
        <v>135</v>
      </c>
      <c r="P10" s="34">
        <v>592433</v>
      </c>
      <c r="Q10" s="34">
        <v>6904622</v>
      </c>
      <c r="R10" s="34">
        <v>1234</v>
      </c>
      <c r="S10" s="34">
        <v>135</v>
      </c>
      <c r="T10" s="3" t="s">
        <v>302</v>
      </c>
      <c r="U10" s="2" t="s">
        <v>303</v>
      </c>
      <c r="V10" s="3" t="s">
        <v>303</v>
      </c>
      <c r="W10" s="3" t="s">
        <v>303</v>
      </c>
      <c r="X10" s="3" t="s">
        <v>303</v>
      </c>
      <c r="Y10" s="3" t="s">
        <v>303</v>
      </c>
      <c r="Z10" s="3" t="s">
        <v>304</v>
      </c>
      <c r="AA10" s="3" t="s">
        <v>303</v>
      </c>
    </row>
    <row r="11" spans="1:27" x14ac:dyDescent="0.3">
      <c r="A11" s="35" t="s">
        <v>313</v>
      </c>
      <c r="B11" s="2">
        <v>5</v>
      </c>
      <c r="C11" s="27" t="s">
        <v>314</v>
      </c>
      <c r="D11" s="3" t="s">
        <v>299</v>
      </c>
      <c r="E11" s="28">
        <v>44869</v>
      </c>
      <c r="F11" s="28">
        <v>44870</v>
      </c>
      <c r="G11" s="29" t="s">
        <v>306</v>
      </c>
      <c r="H11" s="30" t="s">
        <v>306</v>
      </c>
      <c r="I11" s="3" t="s">
        <v>301</v>
      </c>
      <c r="J11" s="36">
        <v>592138.34</v>
      </c>
      <c r="K11" s="36">
        <v>6905421.1799999997</v>
      </c>
      <c r="L11" s="36">
        <v>1227</v>
      </c>
      <c r="M11" s="32">
        <v>35</v>
      </c>
      <c r="N11" s="2">
        <v>60</v>
      </c>
      <c r="O11" s="2">
        <v>80</v>
      </c>
      <c r="P11" s="34">
        <v>592145</v>
      </c>
      <c r="Q11" s="34">
        <v>6905421</v>
      </c>
      <c r="R11" s="34">
        <v>1228</v>
      </c>
      <c r="S11" s="34">
        <v>82</v>
      </c>
      <c r="T11" s="2"/>
      <c r="U11" s="2"/>
      <c r="V11" s="2"/>
      <c r="W11" s="2"/>
      <c r="X11" s="2"/>
      <c r="Y11" s="2"/>
      <c r="Z11" s="2"/>
      <c r="AA11" s="2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90E85BB9-8635-4C5A-A4A8-7194E7ECBB2B}">
      <formula1>"Incomplete, Pending, Complete"</formula1>
    </dataValidation>
    <dataValidation type="list" allowBlank="1" showInputMessage="1" showErrorMessage="1" sqref="L2:O9" xr:uid="{E22F3400-51AD-421C-A190-97722496553D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115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75.5546875" bestFit="1" customWidth="1"/>
  </cols>
  <sheetData>
    <row r="1" spans="1:8" ht="18" thickBot="1" x14ac:dyDescent="0.35">
      <c r="A1" s="41" t="s">
        <v>1</v>
      </c>
      <c r="B1" s="41" t="s">
        <v>2</v>
      </c>
      <c r="C1" s="1" t="s">
        <v>7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3">
      <c r="A2">
        <v>0</v>
      </c>
      <c r="B2">
        <v>24</v>
      </c>
      <c r="H2" t="s">
        <v>95</v>
      </c>
    </row>
    <row r="3" spans="1:8" x14ac:dyDescent="0.3">
      <c r="A3">
        <f>B2</f>
        <v>24</v>
      </c>
      <c r="B3">
        <v>27</v>
      </c>
      <c r="H3" t="s">
        <v>96</v>
      </c>
    </row>
    <row r="4" spans="1:8" x14ac:dyDescent="0.3">
      <c r="A4">
        <f t="shared" ref="A4:A67" si="0">B3</f>
        <v>27</v>
      </c>
      <c r="B4">
        <v>28.09</v>
      </c>
      <c r="C4">
        <v>1.0900000000000001</v>
      </c>
      <c r="D4" t="s">
        <v>97</v>
      </c>
      <c r="F4" t="s">
        <v>258</v>
      </c>
    </row>
    <row r="5" spans="1:8" x14ac:dyDescent="0.3">
      <c r="A5" t="s">
        <v>85</v>
      </c>
      <c r="B5" t="s">
        <v>85</v>
      </c>
      <c r="C5" t="s">
        <v>85</v>
      </c>
      <c r="D5" s="6" t="s">
        <v>98</v>
      </c>
      <c r="E5" s="6" t="s">
        <v>86</v>
      </c>
      <c r="F5" t="s">
        <v>258</v>
      </c>
    </row>
    <row r="6" spans="1:8" x14ac:dyDescent="0.3">
      <c r="A6">
        <v>28.09</v>
      </c>
      <c r="B6">
        <v>29.17</v>
      </c>
      <c r="C6">
        <v>1.08</v>
      </c>
      <c r="D6" t="s">
        <v>99</v>
      </c>
      <c r="E6" s="6"/>
      <c r="F6" t="s">
        <v>258</v>
      </c>
    </row>
    <row r="7" spans="1:8" x14ac:dyDescent="0.3">
      <c r="A7">
        <f t="shared" si="0"/>
        <v>29.17</v>
      </c>
      <c r="B7">
        <v>30.6</v>
      </c>
      <c r="C7">
        <v>1.43</v>
      </c>
      <c r="D7" t="s">
        <v>100</v>
      </c>
      <c r="E7" s="6"/>
      <c r="F7" t="s">
        <v>258</v>
      </c>
    </row>
    <row r="8" spans="1:8" x14ac:dyDescent="0.3">
      <c r="A8">
        <f t="shared" si="0"/>
        <v>30.6</v>
      </c>
      <c r="B8">
        <v>32</v>
      </c>
      <c r="C8">
        <v>1.4</v>
      </c>
      <c r="D8" t="s">
        <v>101</v>
      </c>
      <c r="E8" s="6"/>
      <c r="F8" t="s">
        <v>258</v>
      </c>
    </row>
    <row r="9" spans="1:8" x14ac:dyDescent="0.3">
      <c r="A9">
        <f t="shared" si="0"/>
        <v>32</v>
      </c>
      <c r="B9">
        <v>33</v>
      </c>
      <c r="C9">
        <v>1</v>
      </c>
      <c r="D9" t="s">
        <v>102</v>
      </c>
      <c r="E9" s="6"/>
      <c r="F9" t="s">
        <v>258</v>
      </c>
    </row>
    <row r="10" spans="1:8" x14ac:dyDescent="0.3">
      <c r="A10">
        <f t="shared" si="0"/>
        <v>33</v>
      </c>
      <c r="B10" s="6">
        <v>34.17</v>
      </c>
      <c r="C10" s="6">
        <v>1.17</v>
      </c>
      <c r="D10" t="s">
        <v>103</v>
      </c>
      <c r="E10" s="6"/>
      <c r="F10" t="s">
        <v>258</v>
      </c>
    </row>
    <row r="11" spans="1:8" x14ac:dyDescent="0.3">
      <c r="A11">
        <f t="shared" si="0"/>
        <v>34.17</v>
      </c>
      <c r="B11">
        <v>36</v>
      </c>
      <c r="C11">
        <v>1.83</v>
      </c>
      <c r="D11" t="s">
        <v>104</v>
      </c>
      <c r="E11" s="6"/>
      <c r="F11" t="s">
        <v>258</v>
      </c>
    </row>
    <row r="12" spans="1:8" x14ac:dyDescent="0.3">
      <c r="A12">
        <v>34.17</v>
      </c>
      <c r="B12">
        <v>36</v>
      </c>
      <c r="C12">
        <v>1.83</v>
      </c>
      <c r="D12" s="6" t="s">
        <v>105</v>
      </c>
      <c r="E12" s="6" t="s">
        <v>91</v>
      </c>
      <c r="F12" t="s">
        <v>258</v>
      </c>
    </row>
    <row r="13" spans="1:8" x14ac:dyDescent="0.3">
      <c r="A13">
        <f t="shared" si="0"/>
        <v>36</v>
      </c>
      <c r="B13">
        <v>38</v>
      </c>
      <c r="C13">
        <v>2</v>
      </c>
      <c r="D13" t="s">
        <v>106</v>
      </c>
      <c r="F13" t="s">
        <v>258</v>
      </c>
    </row>
    <row r="14" spans="1:8" x14ac:dyDescent="0.3">
      <c r="A14">
        <f t="shared" si="0"/>
        <v>38</v>
      </c>
      <c r="B14">
        <v>40</v>
      </c>
      <c r="C14">
        <v>2</v>
      </c>
      <c r="D14" t="s">
        <v>107</v>
      </c>
      <c r="F14" t="s">
        <v>258</v>
      </c>
    </row>
    <row r="15" spans="1:8" x14ac:dyDescent="0.3">
      <c r="A15">
        <f t="shared" si="0"/>
        <v>40</v>
      </c>
      <c r="B15">
        <v>41.66</v>
      </c>
      <c r="C15">
        <v>1.66</v>
      </c>
      <c r="D15" t="s">
        <v>108</v>
      </c>
      <c r="F15" t="s">
        <v>258</v>
      </c>
    </row>
    <row r="16" spans="1:8" x14ac:dyDescent="0.3">
      <c r="A16">
        <f t="shared" si="0"/>
        <v>41.66</v>
      </c>
      <c r="B16">
        <v>42.16</v>
      </c>
      <c r="C16">
        <v>0.5</v>
      </c>
      <c r="D16" t="s">
        <v>109</v>
      </c>
      <c r="F16" t="s">
        <v>258</v>
      </c>
    </row>
    <row r="17" spans="1:6" x14ac:dyDescent="0.3">
      <c r="A17" s="6" t="s">
        <v>85</v>
      </c>
      <c r="B17" s="6" t="s">
        <v>85</v>
      </c>
      <c r="C17" s="6" t="s">
        <v>85</v>
      </c>
      <c r="D17" s="6" t="s">
        <v>110</v>
      </c>
      <c r="E17" s="6" t="s">
        <v>87</v>
      </c>
      <c r="F17" t="s">
        <v>258</v>
      </c>
    </row>
    <row r="18" spans="1:6" x14ac:dyDescent="0.3">
      <c r="A18">
        <v>42.16</v>
      </c>
      <c r="B18">
        <v>44</v>
      </c>
      <c r="C18">
        <v>1.84</v>
      </c>
      <c r="D18" t="s">
        <v>111</v>
      </c>
      <c r="E18" s="6"/>
      <c r="F18" t="s">
        <v>258</v>
      </c>
    </row>
    <row r="19" spans="1:6" x14ac:dyDescent="0.3">
      <c r="A19">
        <f t="shared" si="0"/>
        <v>44</v>
      </c>
      <c r="B19">
        <v>45.54</v>
      </c>
      <c r="C19">
        <v>1.54</v>
      </c>
      <c r="D19" t="s">
        <v>112</v>
      </c>
      <c r="F19" t="s">
        <v>258</v>
      </c>
    </row>
    <row r="20" spans="1:6" x14ac:dyDescent="0.3">
      <c r="A20">
        <f t="shared" si="0"/>
        <v>45.54</v>
      </c>
      <c r="B20">
        <v>46.24</v>
      </c>
      <c r="C20">
        <v>0.7</v>
      </c>
      <c r="D20" t="s">
        <v>113</v>
      </c>
      <c r="F20" t="s">
        <v>258</v>
      </c>
    </row>
    <row r="21" spans="1:6" x14ac:dyDescent="0.3">
      <c r="A21">
        <f t="shared" si="0"/>
        <v>46.24</v>
      </c>
      <c r="B21">
        <v>47.72</v>
      </c>
      <c r="C21">
        <v>1.68</v>
      </c>
      <c r="D21" t="s">
        <v>114</v>
      </c>
      <c r="F21" t="s">
        <v>258</v>
      </c>
    </row>
    <row r="22" spans="1:6" x14ac:dyDescent="0.3">
      <c r="A22">
        <f t="shared" si="0"/>
        <v>47.72</v>
      </c>
      <c r="B22">
        <v>49.15</v>
      </c>
      <c r="C22">
        <v>1.43</v>
      </c>
      <c r="D22" t="s">
        <v>115</v>
      </c>
      <c r="F22" t="s">
        <v>258</v>
      </c>
    </row>
    <row r="23" spans="1:6" x14ac:dyDescent="0.3">
      <c r="A23">
        <f t="shared" si="0"/>
        <v>49.15</v>
      </c>
      <c r="B23">
        <v>51</v>
      </c>
      <c r="C23">
        <v>1.85</v>
      </c>
      <c r="D23" t="s">
        <v>116</v>
      </c>
      <c r="F23" t="s">
        <v>258</v>
      </c>
    </row>
    <row r="24" spans="1:6" x14ac:dyDescent="0.3">
      <c r="A24" s="6">
        <v>49.15</v>
      </c>
      <c r="B24" s="6">
        <v>51</v>
      </c>
      <c r="C24" s="6">
        <v>1.85</v>
      </c>
      <c r="D24" s="6" t="s">
        <v>117</v>
      </c>
      <c r="E24" s="6" t="s">
        <v>91</v>
      </c>
      <c r="F24" t="s">
        <v>258</v>
      </c>
    </row>
    <row r="25" spans="1:6" x14ac:dyDescent="0.3">
      <c r="A25">
        <v>51</v>
      </c>
      <c r="B25">
        <v>53</v>
      </c>
      <c r="C25">
        <v>2</v>
      </c>
      <c r="D25" t="s">
        <v>118</v>
      </c>
      <c r="E25" s="6"/>
      <c r="F25" t="s">
        <v>258</v>
      </c>
    </row>
    <row r="26" spans="1:6" x14ac:dyDescent="0.3">
      <c r="A26">
        <f t="shared" si="0"/>
        <v>53</v>
      </c>
      <c r="B26">
        <v>55</v>
      </c>
      <c r="C26">
        <v>2</v>
      </c>
      <c r="D26" t="s">
        <v>119</v>
      </c>
      <c r="F26" t="s">
        <v>258</v>
      </c>
    </row>
    <row r="27" spans="1:6" x14ac:dyDescent="0.3">
      <c r="A27">
        <f t="shared" si="0"/>
        <v>55</v>
      </c>
      <c r="B27">
        <v>57</v>
      </c>
      <c r="C27">
        <v>2</v>
      </c>
      <c r="D27" t="s">
        <v>120</v>
      </c>
      <c r="F27" t="s">
        <v>258</v>
      </c>
    </row>
    <row r="28" spans="1:6" x14ac:dyDescent="0.3">
      <c r="A28">
        <f t="shared" si="0"/>
        <v>57</v>
      </c>
      <c r="B28">
        <v>57.92</v>
      </c>
      <c r="C28">
        <v>0.92</v>
      </c>
      <c r="D28" t="s">
        <v>121</v>
      </c>
      <c r="F28" t="s">
        <v>258</v>
      </c>
    </row>
    <row r="29" spans="1:6" x14ac:dyDescent="0.3">
      <c r="A29">
        <f t="shared" si="0"/>
        <v>57.92</v>
      </c>
      <c r="B29">
        <v>59</v>
      </c>
      <c r="C29">
        <v>1.08</v>
      </c>
      <c r="D29" t="s">
        <v>122</v>
      </c>
      <c r="F29" t="s">
        <v>258</v>
      </c>
    </row>
    <row r="30" spans="1:6" x14ac:dyDescent="0.3">
      <c r="A30">
        <f t="shared" si="0"/>
        <v>59</v>
      </c>
      <c r="B30">
        <v>61</v>
      </c>
      <c r="C30">
        <v>2</v>
      </c>
      <c r="D30" t="s">
        <v>123</v>
      </c>
      <c r="F30" t="s">
        <v>258</v>
      </c>
    </row>
    <row r="31" spans="1:6" x14ac:dyDescent="0.3">
      <c r="A31">
        <f t="shared" si="0"/>
        <v>61</v>
      </c>
      <c r="B31">
        <v>62.9</v>
      </c>
      <c r="C31">
        <v>1.9</v>
      </c>
      <c r="D31" t="s">
        <v>124</v>
      </c>
      <c r="F31" t="s">
        <v>258</v>
      </c>
    </row>
    <row r="32" spans="1:6" x14ac:dyDescent="0.3">
      <c r="A32" s="6" t="s">
        <v>85</v>
      </c>
      <c r="B32" s="6" t="s">
        <v>85</v>
      </c>
      <c r="C32" s="6" t="s">
        <v>85</v>
      </c>
      <c r="D32" s="6" t="s">
        <v>125</v>
      </c>
      <c r="E32" s="6" t="s">
        <v>94</v>
      </c>
      <c r="F32" t="s">
        <v>258</v>
      </c>
    </row>
    <row r="33" spans="1:8" x14ac:dyDescent="0.3">
      <c r="A33">
        <v>62.9</v>
      </c>
      <c r="B33">
        <v>64</v>
      </c>
      <c r="C33">
        <v>1.1000000000000001</v>
      </c>
      <c r="D33" t="s">
        <v>126</v>
      </c>
      <c r="F33" t="s">
        <v>258</v>
      </c>
    </row>
    <row r="34" spans="1:8" x14ac:dyDescent="0.3">
      <c r="A34">
        <f t="shared" si="0"/>
        <v>64</v>
      </c>
      <c r="B34">
        <v>66</v>
      </c>
      <c r="C34">
        <v>2</v>
      </c>
      <c r="D34" t="s">
        <v>127</v>
      </c>
      <c r="F34" t="s">
        <v>258</v>
      </c>
    </row>
    <row r="35" spans="1:8" x14ac:dyDescent="0.3">
      <c r="A35">
        <f t="shared" si="0"/>
        <v>66</v>
      </c>
      <c r="B35">
        <v>66.42</v>
      </c>
      <c r="C35">
        <v>0.42</v>
      </c>
      <c r="D35" t="s">
        <v>128</v>
      </c>
      <c r="F35" t="s">
        <v>258</v>
      </c>
      <c r="H35" t="s">
        <v>209</v>
      </c>
    </row>
    <row r="36" spans="1:8" x14ac:dyDescent="0.3">
      <c r="A36">
        <f t="shared" si="0"/>
        <v>66.42</v>
      </c>
      <c r="B36">
        <v>68.13</v>
      </c>
      <c r="C36">
        <v>1.71</v>
      </c>
      <c r="D36" t="s">
        <v>129</v>
      </c>
      <c r="E36" s="6"/>
      <c r="F36" t="s">
        <v>258</v>
      </c>
    </row>
    <row r="37" spans="1:8" x14ac:dyDescent="0.3">
      <c r="A37">
        <f t="shared" si="0"/>
        <v>68.13</v>
      </c>
      <c r="B37">
        <v>68.05</v>
      </c>
      <c r="C37">
        <v>0.92</v>
      </c>
      <c r="D37" t="s">
        <v>130</v>
      </c>
      <c r="F37" t="s">
        <v>258</v>
      </c>
    </row>
    <row r="38" spans="1:8" x14ac:dyDescent="0.3">
      <c r="A38">
        <f t="shared" si="0"/>
        <v>68.05</v>
      </c>
      <c r="B38">
        <v>70.59</v>
      </c>
      <c r="C38">
        <v>1.54</v>
      </c>
      <c r="D38" t="s">
        <v>131</v>
      </c>
      <c r="F38" t="s">
        <v>258</v>
      </c>
    </row>
    <row r="39" spans="1:8" x14ac:dyDescent="0.3">
      <c r="A39">
        <f t="shared" si="0"/>
        <v>70.59</v>
      </c>
      <c r="B39">
        <v>71.72</v>
      </c>
      <c r="C39">
        <v>1.1299999999999999</v>
      </c>
      <c r="D39" t="s">
        <v>132</v>
      </c>
      <c r="F39" t="s">
        <v>257</v>
      </c>
    </row>
    <row r="40" spans="1:8" x14ac:dyDescent="0.3">
      <c r="A40">
        <f t="shared" si="0"/>
        <v>71.72</v>
      </c>
      <c r="B40">
        <v>73.72</v>
      </c>
      <c r="C40">
        <v>2</v>
      </c>
      <c r="D40" t="s">
        <v>133</v>
      </c>
      <c r="F40" t="s">
        <v>257</v>
      </c>
    </row>
    <row r="41" spans="1:8" x14ac:dyDescent="0.3">
      <c r="A41">
        <f t="shared" si="0"/>
        <v>73.72</v>
      </c>
      <c r="B41">
        <v>75.3</v>
      </c>
      <c r="C41">
        <v>1.61</v>
      </c>
      <c r="D41" t="s">
        <v>134</v>
      </c>
      <c r="F41" t="s">
        <v>257</v>
      </c>
    </row>
    <row r="42" spans="1:8" x14ac:dyDescent="0.3">
      <c r="A42">
        <f t="shared" si="0"/>
        <v>75.3</v>
      </c>
      <c r="B42">
        <v>77.3</v>
      </c>
      <c r="C42">
        <v>2</v>
      </c>
      <c r="D42" t="s">
        <v>135</v>
      </c>
      <c r="E42" s="6"/>
      <c r="F42" t="s">
        <v>257</v>
      </c>
    </row>
    <row r="43" spans="1:8" x14ac:dyDescent="0.3">
      <c r="A43">
        <f t="shared" si="0"/>
        <v>77.3</v>
      </c>
      <c r="B43">
        <v>79.3</v>
      </c>
      <c r="C43">
        <v>2</v>
      </c>
      <c r="D43" t="s">
        <v>136</v>
      </c>
      <c r="F43" t="s">
        <v>257</v>
      </c>
    </row>
    <row r="44" spans="1:8" x14ac:dyDescent="0.3">
      <c r="A44" s="6" t="s">
        <v>85</v>
      </c>
      <c r="B44" s="6" t="s">
        <v>85</v>
      </c>
      <c r="C44" s="6" t="s">
        <v>85</v>
      </c>
      <c r="D44" s="6" t="s">
        <v>137</v>
      </c>
      <c r="E44" s="6" t="s">
        <v>87</v>
      </c>
      <c r="F44" t="s">
        <v>257</v>
      </c>
    </row>
    <row r="45" spans="1:8" x14ac:dyDescent="0.3">
      <c r="A45">
        <v>79.3</v>
      </c>
      <c r="B45">
        <v>81.3</v>
      </c>
      <c r="C45">
        <v>2</v>
      </c>
      <c r="D45" t="s">
        <v>138</v>
      </c>
      <c r="F45" t="s">
        <v>257</v>
      </c>
    </row>
    <row r="46" spans="1:8" x14ac:dyDescent="0.3">
      <c r="A46">
        <f t="shared" si="0"/>
        <v>81.3</v>
      </c>
      <c r="B46">
        <v>82.28</v>
      </c>
      <c r="C46">
        <v>0.98</v>
      </c>
      <c r="D46" t="s">
        <v>139</v>
      </c>
      <c r="F46" t="s">
        <v>257</v>
      </c>
    </row>
    <row r="47" spans="1:8" x14ac:dyDescent="0.3">
      <c r="A47">
        <f t="shared" si="0"/>
        <v>82.28</v>
      </c>
      <c r="B47">
        <v>83.63</v>
      </c>
      <c r="C47">
        <v>1.35</v>
      </c>
      <c r="D47" t="s">
        <v>140</v>
      </c>
      <c r="F47" t="s">
        <v>257</v>
      </c>
    </row>
    <row r="48" spans="1:8" x14ac:dyDescent="0.3">
      <c r="A48">
        <f t="shared" si="0"/>
        <v>83.63</v>
      </c>
      <c r="B48">
        <v>84.84</v>
      </c>
      <c r="C48">
        <v>1.21</v>
      </c>
      <c r="D48" t="s">
        <v>141</v>
      </c>
      <c r="F48" t="s">
        <v>257</v>
      </c>
    </row>
    <row r="49" spans="1:8" x14ac:dyDescent="0.3">
      <c r="A49">
        <f t="shared" si="0"/>
        <v>84.84</v>
      </c>
      <c r="B49">
        <v>86.74</v>
      </c>
      <c r="C49">
        <v>1.9</v>
      </c>
      <c r="D49" t="s">
        <v>142</v>
      </c>
      <c r="E49" s="6"/>
      <c r="F49" t="s">
        <v>257</v>
      </c>
    </row>
    <row r="50" spans="1:8" x14ac:dyDescent="0.3">
      <c r="A50">
        <f t="shared" si="0"/>
        <v>86.74</v>
      </c>
      <c r="B50">
        <v>88.38</v>
      </c>
      <c r="C50">
        <v>1.54</v>
      </c>
      <c r="D50" t="s">
        <v>143</v>
      </c>
      <c r="F50" t="s">
        <v>257</v>
      </c>
    </row>
    <row r="51" spans="1:8" x14ac:dyDescent="0.3">
      <c r="A51" s="6" t="s">
        <v>85</v>
      </c>
      <c r="B51" s="6" t="s">
        <v>85</v>
      </c>
      <c r="C51" s="6" t="s">
        <v>85</v>
      </c>
      <c r="D51" s="6" t="s">
        <v>144</v>
      </c>
      <c r="E51" s="6" t="s">
        <v>94</v>
      </c>
      <c r="F51" t="s">
        <v>257</v>
      </c>
    </row>
    <row r="52" spans="1:8" x14ac:dyDescent="0.3">
      <c r="A52">
        <v>88.38</v>
      </c>
      <c r="B52">
        <v>89.47</v>
      </c>
      <c r="C52">
        <v>1</v>
      </c>
      <c r="D52" t="s">
        <v>145</v>
      </c>
      <c r="F52" t="s">
        <v>257</v>
      </c>
    </row>
    <row r="53" spans="1:8" x14ac:dyDescent="0.3">
      <c r="A53">
        <f t="shared" si="0"/>
        <v>89.47</v>
      </c>
      <c r="B53">
        <v>89.95</v>
      </c>
      <c r="C53">
        <v>0.48</v>
      </c>
      <c r="D53" t="s">
        <v>146</v>
      </c>
      <c r="F53" t="s">
        <v>257</v>
      </c>
    </row>
    <row r="54" spans="1:8" x14ac:dyDescent="0.3">
      <c r="A54">
        <f t="shared" si="0"/>
        <v>89.95</v>
      </c>
      <c r="B54">
        <v>91.63</v>
      </c>
      <c r="C54">
        <v>1.68</v>
      </c>
      <c r="D54" t="s">
        <v>147</v>
      </c>
      <c r="F54" t="s">
        <v>257</v>
      </c>
    </row>
    <row r="55" spans="1:8" x14ac:dyDescent="0.3">
      <c r="A55">
        <f t="shared" si="0"/>
        <v>91.63</v>
      </c>
      <c r="B55">
        <v>92.63</v>
      </c>
      <c r="C55">
        <v>1</v>
      </c>
      <c r="D55" t="s">
        <v>148</v>
      </c>
      <c r="F55" t="s">
        <v>257</v>
      </c>
    </row>
    <row r="56" spans="1:8" x14ac:dyDescent="0.3">
      <c r="A56">
        <f t="shared" si="0"/>
        <v>92.63</v>
      </c>
      <c r="B56">
        <v>93.81</v>
      </c>
      <c r="C56">
        <v>1.18</v>
      </c>
      <c r="D56" t="s">
        <v>149</v>
      </c>
      <c r="E56" s="6"/>
      <c r="F56" t="s">
        <v>257</v>
      </c>
    </row>
    <row r="57" spans="1:8" x14ac:dyDescent="0.3">
      <c r="A57">
        <f t="shared" si="0"/>
        <v>93.81</v>
      </c>
      <c r="B57">
        <v>94.85</v>
      </c>
      <c r="C57">
        <v>1.04</v>
      </c>
      <c r="D57" t="s">
        <v>150</v>
      </c>
      <c r="F57" t="s">
        <v>257</v>
      </c>
    </row>
    <row r="58" spans="1:8" x14ac:dyDescent="0.3">
      <c r="A58" s="6">
        <v>93.81</v>
      </c>
      <c r="B58" s="6">
        <v>94.85</v>
      </c>
      <c r="C58" s="6">
        <v>1.04</v>
      </c>
      <c r="D58" s="6" t="s">
        <v>151</v>
      </c>
      <c r="E58" s="6" t="s">
        <v>91</v>
      </c>
      <c r="F58" t="s">
        <v>257</v>
      </c>
    </row>
    <row r="59" spans="1:8" x14ac:dyDescent="0.3">
      <c r="A59">
        <f t="shared" si="0"/>
        <v>94.85</v>
      </c>
      <c r="B59">
        <v>96</v>
      </c>
      <c r="C59">
        <v>1.1499999999999999</v>
      </c>
      <c r="D59" t="s">
        <v>152</v>
      </c>
      <c r="F59" t="s">
        <v>257</v>
      </c>
    </row>
    <row r="60" spans="1:8" x14ac:dyDescent="0.3">
      <c r="A60">
        <f t="shared" si="0"/>
        <v>96</v>
      </c>
      <c r="B60">
        <v>98</v>
      </c>
      <c r="C60">
        <v>2</v>
      </c>
      <c r="D60" t="s">
        <v>153</v>
      </c>
      <c r="F60" t="s">
        <v>257</v>
      </c>
    </row>
    <row r="61" spans="1:8" x14ac:dyDescent="0.3">
      <c r="A61">
        <f t="shared" si="0"/>
        <v>98</v>
      </c>
      <c r="B61">
        <v>99</v>
      </c>
      <c r="C61">
        <v>1</v>
      </c>
      <c r="D61" s="7" t="s">
        <v>166</v>
      </c>
      <c r="F61" t="s">
        <v>257</v>
      </c>
      <c r="H61" t="s">
        <v>241</v>
      </c>
    </row>
    <row r="62" spans="1:8" x14ac:dyDescent="0.3">
      <c r="A62">
        <f t="shared" si="0"/>
        <v>99</v>
      </c>
      <c r="B62">
        <v>100.41</v>
      </c>
      <c r="C62">
        <v>1.41</v>
      </c>
      <c r="D62" t="s">
        <v>154</v>
      </c>
      <c r="F62" t="s">
        <v>257</v>
      </c>
    </row>
    <row r="63" spans="1:8" x14ac:dyDescent="0.3">
      <c r="A63">
        <f t="shared" si="0"/>
        <v>100.41</v>
      </c>
      <c r="B63">
        <v>101.94</v>
      </c>
      <c r="C63">
        <v>1.53</v>
      </c>
      <c r="D63" t="s">
        <v>155</v>
      </c>
      <c r="E63" s="6"/>
      <c r="F63" t="s">
        <v>257</v>
      </c>
    </row>
    <row r="64" spans="1:8" x14ac:dyDescent="0.3">
      <c r="A64">
        <f t="shared" si="0"/>
        <v>101.94</v>
      </c>
      <c r="B64">
        <v>103.9</v>
      </c>
      <c r="C64">
        <v>1.96</v>
      </c>
      <c r="D64" t="s">
        <v>156</v>
      </c>
      <c r="F64" t="s">
        <v>257</v>
      </c>
    </row>
    <row r="65" spans="1:6" x14ac:dyDescent="0.3">
      <c r="A65" s="6">
        <v>101.94</v>
      </c>
      <c r="B65" s="6">
        <v>103.9</v>
      </c>
      <c r="C65" s="6">
        <v>1.96</v>
      </c>
      <c r="D65" s="6" t="s">
        <v>157</v>
      </c>
      <c r="E65" s="6" t="s">
        <v>91</v>
      </c>
      <c r="F65" t="s">
        <v>257</v>
      </c>
    </row>
    <row r="66" spans="1:6" x14ac:dyDescent="0.3">
      <c r="A66">
        <f t="shared" si="0"/>
        <v>103.9</v>
      </c>
      <c r="B66">
        <v>105.12</v>
      </c>
      <c r="C66">
        <v>1.22</v>
      </c>
      <c r="D66" t="s">
        <v>158</v>
      </c>
      <c r="F66" t="s">
        <v>257</v>
      </c>
    </row>
    <row r="67" spans="1:6" x14ac:dyDescent="0.3">
      <c r="A67">
        <f t="shared" si="0"/>
        <v>105.12</v>
      </c>
      <c r="B67">
        <v>106.14</v>
      </c>
      <c r="C67">
        <v>1.02</v>
      </c>
      <c r="D67" t="s">
        <v>159</v>
      </c>
      <c r="F67" t="s">
        <v>257</v>
      </c>
    </row>
    <row r="68" spans="1:6" x14ac:dyDescent="0.3">
      <c r="A68">
        <f t="shared" ref="A68:A115" si="1">B67</f>
        <v>106.14</v>
      </c>
      <c r="B68">
        <v>107.5</v>
      </c>
      <c r="C68">
        <v>1.36</v>
      </c>
      <c r="D68" t="s">
        <v>160</v>
      </c>
      <c r="F68" t="s">
        <v>257</v>
      </c>
    </row>
    <row r="69" spans="1:6" x14ac:dyDescent="0.3">
      <c r="A69">
        <f t="shared" si="1"/>
        <v>107.5</v>
      </c>
      <c r="B69">
        <v>109</v>
      </c>
      <c r="C69">
        <v>1.5</v>
      </c>
      <c r="D69" t="s">
        <v>161</v>
      </c>
      <c r="F69" t="s">
        <v>257</v>
      </c>
    </row>
    <row r="70" spans="1:6" x14ac:dyDescent="0.3">
      <c r="A70" s="6" t="s">
        <v>85</v>
      </c>
      <c r="B70" s="6" t="s">
        <v>85</v>
      </c>
      <c r="C70" s="6" t="s">
        <v>85</v>
      </c>
      <c r="D70" s="6" t="s">
        <v>162</v>
      </c>
      <c r="E70" s="6" t="s">
        <v>86</v>
      </c>
      <c r="F70" t="s">
        <v>257</v>
      </c>
    </row>
    <row r="71" spans="1:6" x14ac:dyDescent="0.3">
      <c r="A71">
        <v>109</v>
      </c>
      <c r="B71">
        <v>110.53</v>
      </c>
      <c r="C71">
        <v>1.53</v>
      </c>
      <c r="D71" t="s">
        <v>163</v>
      </c>
      <c r="F71" t="s">
        <v>257</v>
      </c>
    </row>
    <row r="72" spans="1:6" x14ac:dyDescent="0.3">
      <c r="A72">
        <f t="shared" si="1"/>
        <v>110.53</v>
      </c>
      <c r="B72">
        <v>111.33</v>
      </c>
      <c r="C72">
        <v>0.8</v>
      </c>
      <c r="D72" t="s">
        <v>164</v>
      </c>
      <c r="F72" t="s">
        <v>257</v>
      </c>
    </row>
    <row r="73" spans="1:6" x14ac:dyDescent="0.3">
      <c r="A73">
        <f t="shared" si="1"/>
        <v>111.33</v>
      </c>
      <c r="B73">
        <v>113.33</v>
      </c>
      <c r="C73">
        <v>2</v>
      </c>
      <c r="D73" s="7" t="s">
        <v>165</v>
      </c>
      <c r="F73" t="s">
        <v>257</v>
      </c>
    </row>
    <row r="74" spans="1:6" x14ac:dyDescent="0.3">
      <c r="A74">
        <f t="shared" si="1"/>
        <v>113.33</v>
      </c>
      <c r="B74">
        <v>115</v>
      </c>
      <c r="C74">
        <v>1.67</v>
      </c>
      <c r="D74" s="7" t="s">
        <v>167</v>
      </c>
      <c r="F74" t="s">
        <v>257</v>
      </c>
    </row>
    <row r="75" spans="1:6" x14ac:dyDescent="0.3">
      <c r="A75">
        <f t="shared" si="1"/>
        <v>115</v>
      </c>
      <c r="B75">
        <v>117</v>
      </c>
      <c r="C75">
        <v>2</v>
      </c>
      <c r="D75" t="s">
        <v>168</v>
      </c>
      <c r="F75" t="s">
        <v>257</v>
      </c>
    </row>
    <row r="76" spans="1:6" x14ac:dyDescent="0.3">
      <c r="A76">
        <f t="shared" si="1"/>
        <v>117</v>
      </c>
      <c r="B76">
        <v>118.5</v>
      </c>
      <c r="C76">
        <v>1.5</v>
      </c>
      <c r="D76" t="s">
        <v>169</v>
      </c>
      <c r="F76" t="s">
        <v>257</v>
      </c>
    </row>
    <row r="77" spans="1:6" x14ac:dyDescent="0.3">
      <c r="A77">
        <f t="shared" si="1"/>
        <v>118.5</v>
      </c>
      <c r="B77">
        <v>119.83</v>
      </c>
      <c r="C77">
        <v>1.33</v>
      </c>
      <c r="D77" t="s">
        <v>170</v>
      </c>
      <c r="F77" t="s">
        <v>257</v>
      </c>
    </row>
    <row r="78" spans="1:6" x14ac:dyDescent="0.3">
      <c r="A78">
        <f t="shared" si="1"/>
        <v>119.83</v>
      </c>
      <c r="B78">
        <v>121</v>
      </c>
      <c r="C78">
        <v>1.17</v>
      </c>
      <c r="D78" t="s">
        <v>171</v>
      </c>
      <c r="E78" s="6"/>
      <c r="F78" t="s">
        <v>257</v>
      </c>
    </row>
    <row r="79" spans="1:6" x14ac:dyDescent="0.3">
      <c r="A79">
        <f t="shared" si="1"/>
        <v>121</v>
      </c>
      <c r="B79">
        <v>121.95</v>
      </c>
      <c r="C79">
        <v>0.95</v>
      </c>
      <c r="D79" t="s">
        <v>172</v>
      </c>
      <c r="F79" t="s">
        <v>259</v>
      </c>
    </row>
    <row r="80" spans="1:6" x14ac:dyDescent="0.3">
      <c r="A80">
        <f t="shared" si="1"/>
        <v>121.95</v>
      </c>
      <c r="B80">
        <v>123.47</v>
      </c>
      <c r="C80">
        <v>1.52</v>
      </c>
      <c r="D80" t="s">
        <v>173</v>
      </c>
      <c r="F80" t="s">
        <v>259</v>
      </c>
    </row>
    <row r="81" spans="1:6" x14ac:dyDescent="0.3">
      <c r="A81">
        <f t="shared" si="1"/>
        <v>123.47</v>
      </c>
      <c r="B81">
        <v>124.8</v>
      </c>
      <c r="C81">
        <v>1.33</v>
      </c>
      <c r="D81" t="s">
        <v>174</v>
      </c>
      <c r="F81" t="s">
        <v>259</v>
      </c>
    </row>
    <row r="82" spans="1:6" x14ac:dyDescent="0.3">
      <c r="A82">
        <f t="shared" si="1"/>
        <v>124.8</v>
      </c>
      <c r="B82">
        <v>126.49</v>
      </c>
      <c r="C82">
        <v>1.69</v>
      </c>
      <c r="D82" t="s">
        <v>175</v>
      </c>
      <c r="F82" t="s">
        <v>259</v>
      </c>
    </row>
    <row r="83" spans="1:6" x14ac:dyDescent="0.3">
      <c r="A83">
        <f t="shared" si="1"/>
        <v>126.49</v>
      </c>
      <c r="B83">
        <v>128</v>
      </c>
      <c r="C83">
        <v>1.51</v>
      </c>
      <c r="D83" t="s">
        <v>176</v>
      </c>
      <c r="F83" t="s">
        <v>259</v>
      </c>
    </row>
    <row r="84" spans="1:6" x14ac:dyDescent="0.3">
      <c r="A84">
        <f t="shared" si="1"/>
        <v>128</v>
      </c>
      <c r="B84">
        <v>129.85</v>
      </c>
      <c r="C84">
        <v>1.85</v>
      </c>
      <c r="D84" t="s">
        <v>177</v>
      </c>
      <c r="E84" s="6"/>
      <c r="F84" t="s">
        <v>259</v>
      </c>
    </row>
    <row r="85" spans="1:6" x14ac:dyDescent="0.3">
      <c r="A85" s="6" t="s">
        <v>85</v>
      </c>
      <c r="B85" s="6" t="s">
        <v>85</v>
      </c>
      <c r="C85" s="6" t="s">
        <v>85</v>
      </c>
      <c r="D85" s="6" t="s">
        <v>178</v>
      </c>
      <c r="E85" s="6" t="s">
        <v>86</v>
      </c>
      <c r="F85" t="s">
        <v>259</v>
      </c>
    </row>
    <row r="86" spans="1:6" x14ac:dyDescent="0.3">
      <c r="A86">
        <v>129.85</v>
      </c>
      <c r="B86">
        <v>131.81</v>
      </c>
      <c r="C86">
        <v>1.96</v>
      </c>
      <c r="D86" t="s">
        <v>179</v>
      </c>
      <c r="F86" t="s">
        <v>259</v>
      </c>
    </row>
    <row r="87" spans="1:6" x14ac:dyDescent="0.3">
      <c r="A87">
        <f t="shared" si="1"/>
        <v>131.81</v>
      </c>
      <c r="B87">
        <v>133</v>
      </c>
      <c r="C87">
        <v>1.19</v>
      </c>
      <c r="D87" t="s">
        <v>180</v>
      </c>
      <c r="F87" t="s">
        <v>259</v>
      </c>
    </row>
    <row r="88" spans="1:6" x14ac:dyDescent="0.3">
      <c r="A88">
        <f t="shared" si="1"/>
        <v>133</v>
      </c>
      <c r="B88">
        <v>134</v>
      </c>
      <c r="C88">
        <v>1</v>
      </c>
      <c r="D88" t="s">
        <v>181</v>
      </c>
      <c r="F88" t="s">
        <v>259</v>
      </c>
    </row>
    <row r="89" spans="1:6" x14ac:dyDescent="0.3">
      <c r="A89">
        <f t="shared" si="1"/>
        <v>134</v>
      </c>
      <c r="B89">
        <v>135</v>
      </c>
      <c r="C89">
        <v>1</v>
      </c>
      <c r="D89" t="s">
        <v>182</v>
      </c>
      <c r="F89" t="s">
        <v>259</v>
      </c>
    </row>
    <row r="90" spans="1:6" x14ac:dyDescent="0.3">
      <c r="A90">
        <f t="shared" si="1"/>
        <v>135</v>
      </c>
      <c r="D90" t="s">
        <v>183</v>
      </c>
    </row>
    <row r="91" spans="1:6" x14ac:dyDescent="0.3">
      <c r="A91">
        <f t="shared" si="1"/>
        <v>0</v>
      </c>
      <c r="B91" s="6"/>
      <c r="C91" s="6"/>
      <c r="D91" t="s">
        <v>184</v>
      </c>
      <c r="E91" s="6"/>
    </row>
    <row r="92" spans="1:6" x14ac:dyDescent="0.3">
      <c r="A92">
        <f t="shared" si="1"/>
        <v>0</v>
      </c>
      <c r="D92" t="s">
        <v>185</v>
      </c>
    </row>
    <row r="93" spans="1:6" x14ac:dyDescent="0.3">
      <c r="A93">
        <f t="shared" si="1"/>
        <v>0</v>
      </c>
      <c r="D93" t="s">
        <v>186</v>
      </c>
    </row>
    <row r="94" spans="1:6" x14ac:dyDescent="0.3">
      <c r="A94">
        <f t="shared" si="1"/>
        <v>0</v>
      </c>
      <c r="D94" t="s">
        <v>187</v>
      </c>
    </row>
    <row r="95" spans="1:6" x14ac:dyDescent="0.3">
      <c r="A95">
        <f t="shared" si="1"/>
        <v>0</v>
      </c>
      <c r="D95" t="s">
        <v>188</v>
      </c>
    </row>
    <row r="96" spans="1:6" x14ac:dyDescent="0.3">
      <c r="A96">
        <f t="shared" si="1"/>
        <v>0</v>
      </c>
      <c r="D96" t="s">
        <v>189</v>
      </c>
    </row>
    <row r="97" spans="1:5" x14ac:dyDescent="0.3">
      <c r="A97">
        <f t="shared" si="1"/>
        <v>0</v>
      </c>
      <c r="B97" s="6"/>
      <c r="C97" s="6"/>
      <c r="D97" t="s">
        <v>190</v>
      </c>
      <c r="E97" s="6"/>
    </row>
    <row r="98" spans="1:5" x14ac:dyDescent="0.3">
      <c r="A98">
        <f t="shared" si="1"/>
        <v>0</v>
      </c>
      <c r="D98" t="s">
        <v>191</v>
      </c>
    </row>
    <row r="99" spans="1:5" x14ac:dyDescent="0.3">
      <c r="A99">
        <f t="shared" si="1"/>
        <v>0</v>
      </c>
      <c r="D99" t="s">
        <v>192</v>
      </c>
    </row>
    <row r="100" spans="1:5" x14ac:dyDescent="0.3">
      <c r="A100">
        <f t="shared" si="1"/>
        <v>0</v>
      </c>
      <c r="D100" t="s">
        <v>193</v>
      </c>
    </row>
    <row r="101" spans="1:5" x14ac:dyDescent="0.3">
      <c r="A101">
        <f t="shared" si="1"/>
        <v>0</v>
      </c>
      <c r="D101" t="s">
        <v>194</v>
      </c>
    </row>
    <row r="102" spans="1:5" x14ac:dyDescent="0.3">
      <c r="A102">
        <f t="shared" si="1"/>
        <v>0</v>
      </c>
      <c r="D102" t="s">
        <v>195</v>
      </c>
    </row>
    <row r="103" spans="1:5" x14ac:dyDescent="0.3">
      <c r="A103">
        <f t="shared" si="1"/>
        <v>0</v>
      </c>
      <c r="B103" s="6"/>
      <c r="C103" s="6"/>
      <c r="D103" t="s">
        <v>196</v>
      </c>
      <c r="E103" s="6"/>
    </row>
    <row r="104" spans="1:5" x14ac:dyDescent="0.3">
      <c r="A104">
        <f t="shared" si="1"/>
        <v>0</v>
      </c>
      <c r="D104" t="s">
        <v>197</v>
      </c>
    </row>
    <row r="105" spans="1:5" x14ac:dyDescent="0.3">
      <c r="A105">
        <f t="shared" si="1"/>
        <v>0</v>
      </c>
      <c r="D105" t="s">
        <v>198</v>
      </c>
    </row>
    <row r="106" spans="1:5" x14ac:dyDescent="0.3">
      <c r="A106">
        <f t="shared" si="1"/>
        <v>0</v>
      </c>
      <c r="D106" t="s">
        <v>199</v>
      </c>
    </row>
    <row r="107" spans="1:5" x14ac:dyDescent="0.3">
      <c r="A107">
        <f t="shared" si="1"/>
        <v>0</v>
      </c>
      <c r="D107" t="s">
        <v>200</v>
      </c>
    </row>
    <row r="108" spans="1:5" x14ac:dyDescent="0.3">
      <c r="A108">
        <f t="shared" si="1"/>
        <v>0</v>
      </c>
      <c r="D108" t="s">
        <v>201</v>
      </c>
    </row>
    <row r="109" spans="1:5" x14ac:dyDescent="0.3">
      <c r="A109">
        <f t="shared" si="1"/>
        <v>0</v>
      </c>
      <c r="D109" t="s">
        <v>202</v>
      </c>
    </row>
    <row r="110" spans="1:5" x14ac:dyDescent="0.3">
      <c r="A110">
        <f t="shared" si="1"/>
        <v>0</v>
      </c>
      <c r="D110" t="s">
        <v>203</v>
      </c>
    </row>
    <row r="111" spans="1:5" x14ac:dyDescent="0.3">
      <c r="A111">
        <f t="shared" si="1"/>
        <v>0</v>
      </c>
      <c r="D111" t="s">
        <v>204</v>
      </c>
    </row>
    <row r="112" spans="1:5" x14ac:dyDescent="0.3">
      <c r="A112">
        <f t="shared" si="1"/>
        <v>0</v>
      </c>
      <c r="D112" t="s">
        <v>205</v>
      </c>
    </row>
    <row r="113" spans="1:4" x14ac:dyDescent="0.3">
      <c r="A113">
        <f t="shared" si="1"/>
        <v>0</v>
      </c>
      <c r="D113" t="s">
        <v>206</v>
      </c>
    </row>
    <row r="114" spans="1:4" x14ac:dyDescent="0.3">
      <c r="A114">
        <f t="shared" si="1"/>
        <v>0</v>
      </c>
      <c r="D114" t="s">
        <v>207</v>
      </c>
    </row>
    <row r="115" spans="1:4" x14ac:dyDescent="0.3">
      <c r="A115">
        <f t="shared" si="1"/>
        <v>0</v>
      </c>
      <c r="D115" t="s">
        <v>208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2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5" style="38" bestFit="1" customWidth="1"/>
    <col min="2" max="2" width="16.21875" style="38" bestFit="1" customWidth="1"/>
    <col min="3" max="3" width="17.77734375" style="38" bestFit="1" customWidth="1"/>
    <col min="4" max="4" width="22.6640625" style="38" bestFit="1" customWidth="1"/>
    <col min="5" max="5" width="12.6640625" style="38" bestFit="1" customWidth="1"/>
    <col min="6" max="6" width="12" style="38" bestFit="1" customWidth="1"/>
    <col min="7" max="7" width="20.21875" style="38" bestFit="1" customWidth="1"/>
    <col min="8" max="8" width="17.44140625" style="38" bestFit="1" customWidth="1"/>
    <col min="9" max="9" width="19.5546875" style="38" bestFit="1" customWidth="1"/>
    <col min="10" max="10" width="18" style="38" bestFit="1" customWidth="1"/>
    <col min="11" max="11" width="16" style="38" bestFit="1" customWidth="1"/>
    <col min="12" max="12" width="15.5546875" style="38" bestFit="1" customWidth="1"/>
    <col min="13" max="13" width="19.33203125" style="38" bestFit="1" customWidth="1"/>
    <col min="14" max="14" width="51.109375" style="38" bestFit="1" customWidth="1"/>
    <col min="15" max="15" width="18.88671875" style="38" bestFit="1" customWidth="1"/>
    <col min="16" max="16" width="18.44140625" style="38" bestFit="1" customWidth="1"/>
    <col min="17" max="17" width="8.6640625" style="38" bestFit="1" customWidth="1"/>
    <col min="18" max="18" width="12" style="38" bestFit="1" customWidth="1"/>
    <col min="19" max="19" width="7" style="38" bestFit="1" customWidth="1"/>
    <col min="20" max="20" width="10.33203125" style="38" bestFit="1" customWidth="1"/>
    <col min="21" max="21" width="10.44140625" style="38" bestFit="1" customWidth="1"/>
    <col min="22" max="22" width="7.5546875" style="38" bestFit="1" customWidth="1"/>
    <col min="23" max="23" width="14.21875" style="38" bestFit="1" customWidth="1"/>
    <col min="24" max="25" width="15.88671875" style="38" bestFit="1" customWidth="1"/>
    <col min="26" max="26" width="12.6640625" style="38" bestFit="1" customWidth="1"/>
    <col min="27" max="28" width="12" style="38" bestFit="1" customWidth="1"/>
    <col min="29" max="30" width="12.6640625" style="38" bestFit="1" customWidth="1"/>
    <col min="31" max="31" width="12" style="38" bestFit="1" customWidth="1"/>
    <col min="32" max="32" width="12.109375" style="38" bestFit="1" customWidth="1"/>
    <col min="33" max="33" width="14.21875" style="38" bestFit="1" customWidth="1"/>
    <col min="34" max="34" width="27.109375" style="38" bestFit="1" customWidth="1"/>
    <col min="35" max="35" width="26.6640625" style="38" bestFit="1" customWidth="1"/>
    <col min="36" max="36" width="18.88671875" style="38" bestFit="1" customWidth="1"/>
  </cols>
  <sheetData>
    <row r="1" spans="1:36" s="5" customFormat="1" ht="18" thickBot="1" x14ac:dyDescent="0.4">
      <c r="A1" s="40" t="s">
        <v>50</v>
      </c>
      <c r="B1" s="41" t="s">
        <v>51</v>
      </c>
      <c r="C1" s="41" t="s">
        <v>52</v>
      </c>
      <c r="D1" s="41" t="s">
        <v>53</v>
      </c>
      <c r="E1" s="41" t="s">
        <v>19</v>
      </c>
      <c r="F1" s="41" t="s">
        <v>18</v>
      </c>
      <c r="G1" s="41" t="s">
        <v>54</v>
      </c>
      <c r="H1" s="42" t="s">
        <v>55</v>
      </c>
      <c r="I1" s="42" t="s">
        <v>56</v>
      </c>
      <c r="J1" s="42" t="s">
        <v>57</v>
      </c>
      <c r="K1" s="42" t="s">
        <v>58</v>
      </c>
      <c r="L1" s="42" t="s">
        <v>59</v>
      </c>
      <c r="M1" s="42" t="s">
        <v>60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65</v>
      </c>
      <c r="S1" s="42" t="s">
        <v>66</v>
      </c>
      <c r="T1" s="42" t="s">
        <v>67</v>
      </c>
      <c r="U1" s="42" t="s">
        <v>68</v>
      </c>
      <c r="V1" s="42" t="s">
        <v>69</v>
      </c>
      <c r="W1" s="42" t="s">
        <v>70</v>
      </c>
      <c r="X1" s="42" t="s">
        <v>71</v>
      </c>
      <c r="Y1" s="42" t="s">
        <v>72</v>
      </c>
      <c r="Z1" s="42" t="s">
        <v>73</v>
      </c>
      <c r="AA1" s="42" t="s">
        <v>74</v>
      </c>
      <c r="AB1" s="42" t="s">
        <v>75</v>
      </c>
      <c r="AC1" s="42" t="s">
        <v>76</v>
      </c>
      <c r="AD1" s="42" t="s">
        <v>77</v>
      </c>
      <c r="AE1" s="42" t="s">
        <v>78</v>
      </c>
      <c r="AF1" s="42" t="s">
        <v>79</v>
      </c>
      <c r="AG1" s="42" t="s">
        <v>80</v>
      </c>
      <c r="AH1" s="42" t="s">
        <v>81</v>
      </c>
      <c r="AI1" s="42" t="s">
        <v>82</v>
      </c>
      <c r="AJ1" s="37"/>
    </row>
    <row r="2" spans="1:36" x14ac:dyDescent="0.3">
      <c r="A2" s="38" t="s">
        <v>315</v>
      </c>
      <c r="B2" s="38" t="s">
        <v>312</v>
      </c>
      <c r="C2" s="38" t="s">
        <v>316</v>
      </c>
      <c r="D2" s="38">
        <v>25</v>
      </c>
      <c r="E2" s="38">
        <v>-87.635543406703903</v>
      </c>
      <c r="F2" s="38">
        <v>32.364452734700301</v>
      </c>
      <c r="G2" s="38">
        <v>209.25177835774599</v>
      </c>
      <c r="H2" s="38">
        <v>248.52320902045901</v>
      </c>
      <c r="I2" s="38">
        <v>1.0021961097439001</v>
      </c>
      <c r="J2" s="38">
        <v>57759.567340776601</v>
      </c>
      <c r="K2" s="38">
        <v>77.702939969354304</v>
      </c>
      <c r="L2" s="38">
        <v>0.5</v>
      </c>
      <c r="M2" s="38" t="s">
        <v>317</v>
      </c>
      <c r="N2" s="38" t="s">
        <v>318</v>
      </c>
      <c r="O2" s="38" t="s">
        <v>319</v>
      </c>
      <c r="P2" s="38">
        <v>5916</v>
      </c>
      <c r="Q2" s="38" t="s">
        <v>320</v>
      </c>
      <c r="S2" s="38" t="s">
        <v>321</v>
      </c>
      <c r="V2" s="38">
        <v>62.261800000000001</v>
      </c>
      <c r="W2" s="38">
        <v>-133.2199</v>
      </c>
      <c r="X2" s="38" t="s">
        <v>322</v>
      </c>
      <c r="Y2" s="38">
        <v>3.60739791247024E-2</v>
      </c>
      <c r="Z2" s="38">
        <v>-2.0203869865104002E-2</v>
      </c>
      <c r="AA2" s="38">
        <v>1.0013428553988799</v>
      </c>
      <c r="AB2" s="38">
        <v>-3808.8262223035999</v>
      </c>
      <c r="AC2" s="38">
        <v>9680.7666483550001</v>
      </c>
      <c r="AD2" s="38">
        <v>56814.991149362097</v>
      </c>
      <c r="AE2" s="38" t="s">
        <v>323</v>
      </c>
      <c r="AF2" s="38" t="s">
        <v>324</v>
      </c>
      <c r="AG2" s="38">
        <v>56688.9375</v>
      </c>
      <c r="AH2" s="38">
        <v>77.353889465332003</v>
      </c>
      <c r="AI2" s="38" t="s">
        <v>325</v>
      </c>
    </row>
    <row r="3" spans="1:36" x14ac:dyDescent="0.3">
      <c r="A3" s="38" t="s">
        <v>315</v>
      </c>
      <c r="B3" s="38" t="s">
        <v>312</v>
      </c>
      <c r="C3" s="38" t="s">
        <v>316</v>
      </c>
      <c r="D3" s="38">
        <v>54</v>
      </c>
      <c r="E3" s="38">
        <v>-87.645433734511798</v>
      </c>
      <c r="F3" s="38">
        <v>6.9008987773053097</v>
      </c>
      <c r="G3" s="38">
        <v>100.77634343480599</v>
      </c>
      <c r="H3" s="38">
        <v>109.280089239706</v>
      </c>
      <c r="I3" s="38">
        <v>1.0012115341261001</v>
      </c>
      <c r="J3" s="38">
        <v>57426.411546017604</v>
      </c>
      <c r="K3" s="38">
        <v>77.693210418946705</v>
      </c>
      <c r="L3" s="38">
        <v>15.5</v>
      </c>
      <c r="M3" s="38" t="s">
        <v>326</v>
      </c>
      <c r="N3" s="38" t="s">
        <v>318</v>
      </c>
      <c r="O3" s="38" t="s">
        <v>319</v>
      </c>
      <c r="P3" s="38">
        <v>5916</v>
      </c>
      <c r="Q3" s="38" t="s">
        <v>320</v>
      </c>
      <c r="S3" s="38" t="s">
        <v>321</v>
      </c>
      <c r="T3" s="38" t="s">
        <v>327</v>
      </c>
      <c r="U3" s="38">
        <v>1</v>
      </c>
      <c r="V3" s="38">
        <v>62.261800000000001</v>
      </c>
      <c r="W3" s="38">
        <v>-133.2199</v>
      </c>
      <c r="X3" s="38" t="s">
        <v>322</v>
      </c>
      <c r="Y3" s="38">
        <v>7.6908991027284301E-3</v>
      </c>
      <c r="Z3" s="38">
        <v>4.04077397302081E-2</v>
      </c>
      <c r="AA3" s="38">
        <v>1.0003662332906</v>
      </c>
      <c r="AB3" s="38">
        <v>-3283.8918391015</v>
      </c>
      <c r="AC3" s="38">
        <v>-9387.7800158700993</v>
      </c>
      <c r="AD3" s="38">
        <v>56558.627845937801</v>
      </c>
      <c r="AE3" s="38" t="s">
        <v>323</v>
      </c>
      <c r="AF3" s="38" t="s">
        <v>328</v>
      </c>
      <c r="AG3" s="38">
        <v>56688.9375</v>
      </c>
      <c r="AH3" s="38">
        <v>77.353889465332003</v>
      </c>
      <c r="AI3" s="38" t="s">
        <v>325</v>
      </c>
    </row>
    <row r="4" spans="1:36" x14ac:dyDescent="0.3">
      <c r="A4" s="38" t="s">
        <v>315</v>
      </c>
      <c r="B4" s="38" t="s">
        <v>312</v>
      </c>
      <c r="C4" s="38" t="s">
        <v>316</v>
      </c>
      <c r="D4" s="38">
        <v>78</v>
      </c>
      <c r="E4" s="38">
        <v>-87.907786917258704</v>
      </c>
      <c r="F4" s="38">
        <v>344.55526772677302</v>
      </c>
      <c r="G4" s="38">
        <v>55.407711312490001</v>
      </c>
      <c r="H4" s="38">
        <v>36.876815754903902</v>
      </c>
      <c r="I4" s="38">
        <v>1.0012778759963299</v>
      </c>
      <c r="J4" s="38">
        <v>57064.682872111101</v>
      </c>
      <c r="K4" s="38">
        <v>77.793031142673996</v>
      </c>
      <c r="L4" s="38">
        <v>10</v>
      </c>
      <c r="M4" s="38" t="s">
        <v>329</v>
      </c>
      <c r="N4" s="38" t="s">
        <v>318</v>
      </c>
      <c r="O4" s="38" t="s">
        <v>319</v>
      </c>
      <c r="P4" s="38">
        <v>5916</v>
      </c>
      <c r="Q4" s="38" t="s">
        <v>320</v>
      </c>
      <c r="S4" s="38" t="s">
        <v>321</v>
      </c>
      <c r="T4" s="38" t="s">
        <v>330</v>
      </c>
      <c r="U4" s="38" t="s">
        <v>331</v>
      </c>
      <c r="V4" s="38">
        <v>62.261800000000001</v>
      </c>
      <c r="W4" s="38">
        <v>-133.2199</v>
      </c>
      <c r="X4" s="38" t="s">
        <v>322</v>
      </c>
      <c r="Y4" s="38">
        <v>-2.07532198010132E-2</v>
      </c>
      <c r="Z4" s="38">
        <v>3.0092168711469199E-2</v>
      </c>
      <c r="AA4" s="38">
        <v>1.0006103888176701</v>
      </c>
      <c r="AB4" s="38">
        <v>8087.6518342183899</v>
      </c>
      <c r="AC4" s="38">
        <v>-6067.2648477079902</v>
      </c>
      <c r="AD4" s="38">
        <v>56161.875114447903</v>
      </c>
      <c r="AE4" s="38" t="s">
        <v>323</v>
      </c>
      <c r="AF4" s="38" t="s">
        <v>328</v>
      </c>
      <c r="AG4" s="38">
        <v>56688.9375</v>
      </c>
      <c r="AH4" s="38">
        <v>77.353889465332003</v>
      </c>
      <c r="AI4" s="38" t="s">
        <v>325</v>
      </c>
    </row>
    <row r="5" spans="1:36" x14ac:dyDescent="0.3">
      <c r="A5" s="38" t="s">
        <v>315</v>
      </c>
      <c r="B5" s="38" t="s">
        <v>312</v>
      </c>
      <c r="C5" s="38" t="s">
        <v>316</v>
      </c>
      <c r="D5" s="38">
        <v>105</v>
      </c>
      <c r="E5" s="38">
        <v>-87.649076808746798</v>
      </c>
      <c r="F5" s="38">
        <v>358.48010895536697</v>
      </c>
      <c r="G5" s="38">
        <v>201.99112991717701</v>
      </c>
      <c r="H5" s="38">
        <v>200.077434854167</v>
      </c>
      <c r="I5" s="38">
        <v>1.0013921894504501</v>
      </c>
      <c r="J5" s="38">
        <v>54873.111768618401</v>
      </c>
      <c r="K5" s="38">
        <v>78.683514763591603</v>
      </c>
      <c r="L5" s="38">
        <v>11.5</v>
      </c>
      <c r="M5" s="38" t="s">
        <v>332</v>
      </c>
      <c r="N5" s="38" t="s">
        <v>318</v>
      </c>
      <c r="O5" s="38" t="s">
        <v>319</v>
      </c>
      <c r="P5" s="38">
        <v>5916</v>
      </c>
      <c r="Q5" s="38" t="s">
        <v>320</v>
      </c>
      <c r="S5" s="38" t="s">
        <v>321</v>
      </c>
      <c r="T5" s="38" t="s">
        <v>330</v>
      </c>
      <c r="U5" s="38" t="s">
        <v>333</v>
      </c>
      <c r="V5" s="38">
        <v>62.261800000000001</v>
      </c>
      <c r="W5" s="38">
        <v>-133.2199</v>
      </c>
      <c r="X5" s="38" t="s">
        <v>322</v>
      </c>
      <c r="Y5" s="38">
        <v>3.8088262223035997E-2</v>
      </c>
      <c r="Z5" s="38">
        <v>-1.5381798205456799E-2</v>
      </c>
      <c r="AA5" s="38">
        <v>1.0005493499358999</v>
      </c>
      <c r="AB5" s="38">
        <v>-8032.7168406274704</v>
      </c>
      <c r="AC5" s="38">
        <v>2935.9702130256901</v>
      </c>
      <c r="AD5" s="38">
        <v>54202.527009705103</v>
      </c>
      <c r="AE5" s="38" t="s">
        <v>323</v>
      </c>
      <c r="AF5" s="38" t="s">
        <v>334</v>
      </c>
      <c r="AG5" s="38">
        <v>56688.9375</v>
      </c>
      <c r="AH5" s="38">
        <v>77.353889465332003</v>
      </c>
      <c r="AI5" s="38" t="s">
        <v>325</v>
      </c>
    </row>
    <row r="6" spans="1:36" x14ac:dyDescent="0.3">
      <c r="A6" s="38" t="s">
        <v>315</v>
      </c>
      <c r="B6" s="38" t="s">
        <v>312</v>
      </c>
      <c r="C6" s="38" t="s">
        <v>316</v>
      </c>
      <c r="D6" s="38">
        <v>129</v>
      </c>
      <c r="E6" s="38">
        <v>-87.568721008028703</v>
      </c>
      <c r="F6" s="38">
        <v>348.19221074461899</v>
      </c>
      <c r="G6" s="38">
        <v>116.454583872735</v>
      </c>
      <c r="H6" s="38">
        <v>101.82309808913899</v>
      </c>
      <c r="I6" s="38">
        <v>1.0012675539165199</v>
      </c>
      <c r="J6" s="38">
        <v>57194.461790327303</v>
      </c>
      <c r="K6" s="38">
        <v>77.6742340361738</v>
      </c>
      <c r="L6" s="38">
        <v>16.5</v>
      </c>
      <c r="M6" s="38" t="s">
        <v>335</v>
      </c>
      <c r="N6" s="38" t="s">
        <v>318</v>
      </c>
      <c r="O6" s="38" t="s">
        <v>319</v>
      </c>
      <c r="P6" s="38">
        <v>5916</v>
      </c>
      <c r="Q6" s="38" t="s">
        <v>320</v>
      </c>
      <c r="S6" s="38" t="s">
        <v>321</v>
      </c>
      <c r="T6" s="38" t="s">
        <v>327</v>
      </c>
      <c r="U6" s="38">
        <v>1</v>
      </c>
      <c r="V6" s="38">
        <v>62.261800000000001</v>
      </c>
      <c r="W6" s="38">
        <v>-133.2199</v>
      </c>
      <c r="X6" s="38" t="s">
        <v>322</v>
      </c>
      <c r="Y6" s="38">
        <v>1.8922053347982599E-2</v>
      </c>
      <c r="Z6" s="38">
        <v>3.8027223341268297E-2</v>
      </c>
      <c r="AA6" s="38">
        <v>1.0003662332906</v>
      </c>
      <c r="AB6" s="38">
        <v>-2026.4908746871699</v>
      </c>
      <c r="AC6" s="38">
        <v>-9680.7666483550001</v>
      </c>
      <c r="AD6" s="38">
        <v>56332.783983397399</v>
      </c>
      <c r="AE6" s="38" t="s">
        <v>323</v>
      </c>
      <c r="AF6" s="38" t="s">
        <v>328</v>
      </c>
      <c r="AG6" s="38">
        <v>56688.9375</v>
      </c>
      <c r="AH6" s="38">
        <v>77.353889465332003</v>
      </c>
      <c r="AI6" s="38" t="s">
        <v>325</v>
      </c>
    </row>
    <row r="7" spans="1:36" s="4" customForma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1:36" s="4" customForma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1:36" s="4" customForma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1:36" s="4" customForma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1:36" s="4" customForma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1:36" s="4" customForma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K39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5" style="38" customWidth="1"/>
    <col min="2" max="2" width="12.77734375" style="38" customWidth="1"/>
    <col min="3" max="4" width="14.109375" style="38" customWidth="1"/>
    <col min="5" max="5" width="17.6640625" style="38" customWidth="1"/>
    <col min="6" max="6" width="27.44140625" style="38" customWidth="1"/>
    <col min="7" max="7" width="30.33203125" style="38" customWidth="1"/>
    <col min="8" max="10" width="20.88671875" style="38" bestFit="1" customWidth="1"/>
    <col min="11" max="11" width="40.88671875" style="38" customWidth="1"/>
  </cols>
  <sheetData>
    <row r="1" spans="1:11" ht="18" thickBot="1" x14ac:dyDescent="0.35">
      <c r="A1" s="41" t="s">
        <v>1</v>
      </c>
      <c r="B1" s="41" t="s">
        <v>2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</row>
    <row r="2" spans="1:11" x14ac:dyDescent="0.3">
      <c r="A2" s="38">
        <v>0</v>
      </c>
      <c r="B2" s="38">
        <v>24</v>
      </c>
      <c r="C2" s="43"/>
      <c r="D2" s="44"/>
      <c r="G2" s="38" t="s">
        <v>336</v>
      </c>
      <c r="K2" s="38" t="s">
        <v>92</v>
      </c>
    </row>
    <row r="3" spans="1:11" x14ac:dyDescent="0.3">
      <c r="A3" s="38">
        <f t="shared" ref="A3:A39" si="0">B2</f>
        <v>24</v>
      </c>
      <c r="B3" s="38">
        <v>27</v>
      </c>
      <c r="C3" s="43"/>
      <c r="D3" s="44"/>
      <c r="E3" s="38" t="s">
        <v>337</v>
      </c>
      <c r="F3" s="38" t="s">
        <v>338</v>
      </c>
      <c r="G3" s="38" t="s">
        <v>339</v>
      </c>
      <c r="K3" s="38" t="s">
        <v>340</v>
      </c>
    </row>
    <row r="4" spans="1:11" x14ac:dyDescent="0.3">
      <c r="A4" s="38">
        <f t="shared" si="0"/>
        <v>27</v>
      </c>
      <c r="B4" s="38">
        <v>30</v>
      </c>
      <c r="C4" s="44">
        <v>2.54</v>
      </c>
      <c r="D4" s="44">
        <v>0.39</v>
      </c>
      <c r="E4" s="38" t="s">
        <v>337</v>
      </c>
      <c r="F4" s="38" t="s">
        <v>341</v>
      </c>
      <c r="G4" s="38" t="s">
        <v>342</v>
      </c>
      <c r="H4" s="38" t="s">
        <v>343</v>
      </c>
      <c r="I4" s="38">
        <v>100</v>
      </c>
    </row>
    <row r="5" spans="1:11" x14ac:dyDescent="0.3">
      <c r="A5" s="38">
        <f t="shared" si="0"/>
        <v>30</v>
      </c>
      <c r="B5" s="38">
        <v>33</v>
      </c>
      <c r="C5" s="44">
        <v>2.97</v>
      </c>
      <c r="D5" s="44">
        <v>1.18</v>
      </c>
      <c r="E5" s="38" t="s">
        <v>344</v>
      </c>
      <c r="F5" s="38" t="s">
        <v>338</v>
      </c>
      <c r="G5" s="38" t="s">
        <v>342</v>
      </c>
      <c r="H5" s="38" t="s">
        <v>343</v>
      </c>
      <c r="I5" s="38">
        <v>45</v>
      </c>
    </row>
    <row r="6" spans="1:11" x14ac:dyDescent="0.3">
      <c r="A6" s="38">
        <f t="shared" si="0"/>
        <v>33</v>
      </c>
      <c r="B6" s="38">
        <v>36</v>
      </c>
      <c r="C6" s="44">
        <v>2.78</v>
      </c>
      <c r="D6" s="44">
        <v>1.22</v>
      </c>
      <c r="E6" s="38" t="s">
        <v>337</v>
      </c>
      <c r="F6" s="38" t="s">
        <v>345</v>
      </c>
      <c r="G6" s="38" t="s">
        <v>342</v>
      </c>
      <c r="H6" s="38" t="s">
        <v>343</v>
      </c>
      <c r="I6" s="38">
        <v>60</v>
      </c>
    </row>
    <row r="7" spans="1:11" x14ac:dyDescent="0.3">
      <c r="A7" s="38">
        <f t="shared" si="0"/>
        <v>36</v>
      </c>
      <c r="B7" s="38">
        <v>39</v>
      </c>
      <c r="C7" s="44">
        <v>2.96</v>
      </c>
      <c r="D7" s="44">
        <v>1.41</v>
      </c>
      <c r="E7" s="38" t="s">
        <v>337</v>
      </c>
      <c r="F7" s="38" t="s">
        <v>345</v>
      </c>
      <c r="G7" s="38" t="s">
        <v>346</v>
      </c>
      <c r="H7" s="38" t="s">
        <v>343</v>
      </c>
      <c r="I7" s="38">
        <v>41</v>
      </c>
    </row>
    <row r="8" spans="1:11" x14ac:dyDescent="0.3">
      <c r="A8" s="38">
        <f t="shared" si="0"/>
        <v>39</v>
      </c>
      <c r="B8" s="38">
        <v>42</v>
      </c>
      <c r="C8" s="44">
        <v>2.91</v>
      </c>
      <c r="D8" s="44">
        <v>0.54</v>
      </c>
      <c r="E8" s="38" t="s">
        <v>337</v>
      </c>
      <c r="F8" s="38" t="s">
        <v>345</v>
      </c>
      <c r="G8" s="38" t="s">
        <v>346</v>
      </c>
      <c r="H8" s="38" t="s">
        <v>343</v>
      </c>
      <c r="I8" s="38">
        <v>65</v>
      </c>
    </row>
    <row r="9" spans="1:11" x14ac:dyDescent="0.3">
      <c r="A9" s="38">
        <f t="shared" si="0"/>
        <v>42</v>
      </c>
      <c r="B9" s="38">
        <v>45</v>
      </c>
      <c r="C9" s="44">
        <v>2.78</v>
      </c>
      <c r="D9" s="44">
        <v>1.1499999999999999</v>
      </c>
      <c r="E9" s="38" t="s">
        <v>337</v>
      </c>
      <c r="F9" s="38" t="s">
        <v>345</v>
      </c>
      <c r="G9" s="38" t="s">
        <v>347</v>
      </c>
      <c r="H9" s="38" t="s">
        <v>343</v>
      </c>
      <c r="I9" s="38">
        <v>39</v>
      </c>
    </row>
    <row r="10" spans="1:11" x14ac:dyDescent="0.3">
      <c r="A10" s="38">
        <f t="shared" si="0"/>
        <v>45</v>
      </c>
      <c r="B10" s="38">
        <v>48</v>
      </c>
      <c r="C10" s="44">
        <v>2.76</v>
      </c>
      <c r="D10" s="44">
        <v>0.95</v>
      </c>
      <c r="E10" s="38" t="s">
        <v>337</v>
      </c>
      <c r="F10" s="38" t="s">
        <v>338</v>
      </c>
      <c r="G10" s="38" t="s">
        <v>347</v>
      </c>
      <c r="H10" s="38" t="s">
        <v>343</v>
      </c>
      <c r="I10" s="38">
        <v>65</v>
      </c>
    </row>
    <row r="11" spans="1:11" x14ac:dyDescent="0.3">
      <c r="A11" s="38">
        <f t="shared" si="0"/>
        <v>48</v>
      </c>
      <c r="B11" s="38">
        <v>51</v>
      </c>
      <c r="C11" s="44">
        <v>2</v>
      </c>
      <c r="D11" s="44">
        <v>0.56999999999999995</v>
      </c>
      <c r="E11" s="38" t="s">
        <v>337</v>
      </c>
      <c r="F11" s="38" t="s">
        <v>338</v>
      </c>
      <c r="G11" s="38" t="s">
        <v>347</v>
      </c>
      <c r="H11" s="38" t="s">
        <v>343</v>
      </c>
      <c r="I11" s="38">
        <v>100</v>
      </c>
    </row>
    <row r="12" spans="1:11" x14ac:dyDescent="0.3">
      <c r="A12" s="38">
        <f t="shared" si="0"/>
        <v>51</v>
      </c>
      <c r="B12" s="38">
        <v>54</v>
      </c>
      <c r="C12" s="44">
        <v>2.96</v>
      </c>
      <c r="D12" s="44">
        <v>2.15</v>
      </c>
      <c r="E12" s="38" t="s">
        <v>337</v>
      </c>
      <c r="F12" s="38" t="s">
        <v>338</v>
      </c>
      <c r="G12" s="38" t="s">
        <v>347</v>
      </c>
      <c r="H12" s="38" t="s">
        <v>343</v>
      </c>
      <c r="I12" s="38">
        <v>34</v>
      </c>
    </row>
    <row r="13" spans="1:11" x14ac:dyDescent="0.3">
      <c r="A13" s="38">
        <f t="shared" si="0"/>
        <v>54</v>
      </c>
      <c r="B13" s="38">
        <v>57</v>
      </c>
      <c r="C13" s="44">
        <v>3</v>
      </c>
      <c r="D13" s="44">
        <v>1.98</v>
      </c>
      <c r="E13" s="38" t="s">
        <v>337</v>
      </c>
      <c r="F13" s="38" t="s">
        <v>338</v>
      </c>
      <c r="G13" s="38" t="s">
        <v>347</v>
      </c>
      <c r="H13" s="38" t="s">
        <v>343</v>
      </c>
      <c r="I13" s="38">
        <v>31</v>
      </c>
    </row>
    <row r="14" spans="1:11" x14ac:dyDescent="0.3">
      <c r="A14" s="38">
        <f t="shared" si="0"/>
        <v>57</v>
      </c>
      <c r="B14" s="38">
        <v>60</v>
      </c>
      <c r="C14" s="44">
        <v>2.89</v>
      </c>
      <c r="D14" s="44">
        <v>2.25</v>
      </c>
      <c r="E14" s="38" t="s">
        <v>337</v>
      </c>
      <c r="F14" s="38" t="s">
        <v>338</v>
      </c>
      <c r="G14" s="38" t="s">
        <v>347</v>
      </c>
      <c r="H14" s="38" t="s">
        <v>343</v>
      </c>
      <c r="I14" s="38">
        <v>25</v>
      </c>
    </row>
    <row r="15" spans="1:11" x14ac:dyDescent="0.3">
      <c r="A15" s="38">
        <f t="shared" si="0"/>
        <v>60</v>
      </c>
      <c r="B15" s="38">
        <v>63</v>
      </c>
      <c r="C15" s="44">
        <v>2.97</v>
      </c>
      <c r="D15" s="44">
        <v>1.29</v>
      </c>
      <c r="E15" s="38" t="s">
        <v>337</v>
      </c>
      <c r="F15" s="38" t="s">
        <v>338</v>
      </c>
      <c r="G15" s="38" t="s">
        <v>347</v>
      </c>
      <c r="H15" s="38" t="s">
        <v>343</v>
      </c>
      <c r="I15" s="38">
        <v>55</v>
      </c>
    </row>
    <row r="16" spans="1:11" x14ac:dyDescent="0.3">
      <c r="A16" s="38">
        <f t="shared" si="0"/>
        <v>63</v>
      </c>
      <c r="B16" s="38">
        <v>66</v>
      </c>
      <c r="C16" s="44">
        <v>3</v>
      </c>
      <c r="D16" s="44">
        <v>1.06</v>
      </c>
      <c r="E16" s="38" t="s">
        <v>344</v>
      </c>
      <c r="F16" s="38" t="s">
        <v>338</v>
      </c>
      <c r="G16" s="38" t="s">
        <v>347</v>
      </c>
      <c r="H16" s="38" t="s">
        <v>344</v>
      </c>
      <c r="I16" s="38">
        <v>55</v>
      </c>
      <c r="K16" s="38" t="s">
        <v>348</v>
      </c>
    </row>
    <row r="17" spans="1:9" x14ac:dyDescent="0.3">
      <c r="A17" s="38">
        <f t="shared" si="0"/>
        <v>66</v>
      </c>
      <c r="B17" s="38">
        <v>69</v>
      </c>
      <c r="C17" s="44">
        <v>2.8</v>
      </c>
      <c r="D17" s="44">
        <v>0.88</v>
      </c>
      <c r="E17" s="38" t="s">
        <v>337</v>
      </c>
      <c r="F17" s="38" t="s">
        <v>338</v>
      </c>
      <c r="G17" s="38" t="s">
        <v>347</v>
      </c>
      <c r="H17" s="38" t="s">
        <v>343</v>
      </c>
      <c r="I17" s="38">
        <v>90</v>
      </c>
    </row>
    <row r="18" spans="1:9" x14ac:dyDescent="0.3">
      <c r="A18" s="38">
        <f t="shared" si="0"/>
        <v>69</v>
      </c>
      <c r="B18" s="38">
        <v>72</v>
      </c>
      <c r="C18" s="44">
        <v>2.86</v>
      </c>
      <c r="D18" s="44">
        <v>1.55</v>
      </c>
      <c r="F18" s="38" t="s">
        <v>338</v>
      </c>
      <c r="G18" s="38" t="s">
        <v>347</v>
      </c>
      <c r="H18" s="38" t="s">
        <v>344</v>
      </c>
      <c r="I18" s="38">
        <v>38</v>
      </c>
    </row>
    <row r="19" spans="1:9" x14ac:dyDescent="0.3">
      <c r="A19" s="38">
        <f t="shared" si="0"/>
        <v>72</v>
      </c>
      <c r="B19" s="38">
        <v>75</v>
      </c>
      <c r="C19" s="44">
        <v>2.84</v>
      </c>
      <c r="D19" s="44">
        <v>1.51</v>
      </c>
      <c r="F19" s="38" t="s">
        <v>338</v>
      </c>
      <c r="G19" s="38" t="s">
        <v>347</v>
      </c>
      <c r="H19" s="38" t="s">
        <v>344</v>
      </c>
      <c r="I19" s="38">
        <v>65</v>
      </c>
    </row>
    <row r="20" spans="1:9" x14ac:dyDescent="0.3">
      <c r="A20" s="38">
        <f t="shared" si="0"/>
        <v>75</v>
      </c>
      <c r="B20" s="38">
        <v>78</v>
      </c>
      <c r="C20" s="44">
        <v>2.92</v>
      </c>
      <c r="D20" s="44">
        <v>1.53</v>
      </c>
      <c r="F20" s="38" t="s">
        <v>338</v>
      </c>
      <c r="G20" s="38" t="s">
        <v>347</v>
      </c>
      <c r="H20" s="38" t="s">
        <v>349</v>
      </c>
      <c r="I20" s="38">
        <v>32</v>
      </c>
    </row>
    <row r="21" spans="1:9" x14ac:dyDescent="0.3">
      <c r="A21" s="38">
        <f t="shared" si="0"/>
        <v>78</v>
      </c>
      <c r="B21" s="38">
        <v>81</v>
      </c>
      <c r="C21" s="44">
        <v>2.88</v>
      </c>
      <c r="D21" s="44">
        <v>2.21</v>
      </c>
      <c r="F21" s="38" t="s">
        <v>338</v>
      </c>
      <c r="G21" s="38" t="s">
        <v>347</v>
      </c>
      <c r="H21" s="38" t="s">
        <v>349</v>
      </c>
      <c r="I21" s="38">
        <v>30</v>
      </c>
    </row>
    <row r="22" spans="1:9" x14ac:dyDescent="0.3">
      <c r="A22" s="38">
        <f t="shared" si="0"/>
        <v>81</v>
      </c>
      <c r="B22" s="38">
        <v>84</v>
      </c>
      <c r="C22" s="44">
        <v>3</v>
      </c>
      <c r="D22" s="44">
        <v>1.34</v>
      </c>
      <c r="F22" s="38" t="s">
        <v>338</v>
      </c>
      <c r="G22" s="38" t="s">
        <v>347</v>
      </c>
      <c r="H22" s="38" t="s">
        <v>343</v>
      </c>
      <c r="I22" s="38">
        <v>48</v>
      </c>
    </row>
    <row r="23" spans="1:9" x14ac:dyDescent="0.3">
      <c r="A23" s="38">
        <f t="shared" si="0"/>
        <v>84</v>
      </c>
      <c r="B23" s="38">
        <v>87</v>
      </c>
      <c r="C23" s="44">
        <v>2.4500000000000002</v>
      </c>
      <c r="D23" s="44">
        <v>0.76</v>
      </c>
      <c r="F23" s="38" t="s">
        <v>338</v>
      </c>
      <c r="G23" s="38" t="s">
        <v>347</v>
      </c>
      <c r="H23" s="38" t="s">
        <v>350</v>
      </c>
      <c r="I23" s="38">
        <v>45</v>
      </c>
    </row>
    <row r="24" spans="1:9" x14ac:dyDescent="0.3">
      <c r="A24" s="38">
        <f t="shared" si="0"/>
        <v>87</v>
      </c>
      <c r="B24" s="38">
        <v>90</v>
      </c>
      <c r="C24" s="44">
        <v>2.33</v>
      </c>
      <c r="D24" s="44">
        <v>0.53</v>
      </c>
      <c r="F24" s="38" t="s">
        <v>338</v>
      </c>
      <c r="G24" s="38" t="s">
        <v>347</v>
      </c>
      <c r="H24" s="38" t="s">
        <v>343</v>
      </c>
      <c r="I24" s="38">
        <v>60</v>
      </c>
    </row>
    <row r="25" spans="1:9" x14ac:dyDescent="0.3">
      <c r="A25" s="38">
        <f t="shared" si="0"/>
        <v>90</v>
      </c>
      <c r="B25" s="38">
        <v>93</v>
      </c>
      <c r="C25" s="44">
        <v>2.75</v>
      </c>
      <c r="D25" s="44">
        <v>1.1000000000000001</v>
      </c>
      <c r="F25" s="38" t="s">
        <v>338</v>
      </c>
      <c r="G25" s="38" t="s">
        <v>347</v>
      </c>
      <c r="H25" s="38" t="s">
        <v>343</v>
      </c>
      <c r="I25" s="38">
        <v>77</v>
      </c>
    </row>
    <row r="26" spans="1:9" x14ac:dyDescent="0.3">
      <c r="A26" s="38">
        <f t="shared" si="0"/>
        <v>93</v>
      </c>
      <c r="B26" s="38">
        <v>96</v>
      </c>
      <c r="C26" s="44">
        <v>2.98</v>
      </c>
      <c r="D26" s="44">
        <v>1.68</v>
      </c>
      <c r="F26" s="38" t="s">
        <v>338</v>
      </c>
      <c r="G26" s="38" t="s">
        <v>347</v>
      </c>
      <c r="H26" s="38" t="s">
        <v>344</v>
      </c>
      <c r="I26" s="38">
        <v>28</v>
      </c>
    </row>
    <row r="27" spans="1:9" x14ac:dyDescent="0.3">
      <c r="A27" s="38">
        <f t="shared" si="0"/>
        <v>96</v>
      </c>
      <c r="B27" s="38">
        <v>99</v>
      </c>
      <c r="C27" s="44">
        <v>3</v>
      </c>
      <c r="D27" s="44">
        <v>2.58</v>
      </c>
      <c r="F27" s="38" t="s">
        <v>338</v>
      </c>
      <c r="G27" s="38" t="s">
        <v>347</v>
      </c>
      <c r="H27" s="38" t="s">
        <v>349</v>
      </c>
      <c r="I27" s="38">
        <v>12</v>
      </c>
    </row>
    <row r="28" spans="1:9" x14ac:dyDescent="0.3">
      <c r="A28" s="38">
        <f t="shared" si="0"/>
        <v>99</v>
      </c>
      <c r="B28" s="38">
        <v>102</v>
      </c>
      <c r="C28" s="44">
        <v>3</v>
      </c>
      <c r="D28" s="44">
        <v>2.34</v>
      </c>
      <c r="F28" s="38" t="s">
        <v>338</v>
      </c>
      <c r="G28" s="38" t="s">
        <v>347</v>
      </c>
      <c r="H28" s="38" t="s">
        <v>344</v>
      </c>
      <c r="I28" s="38">
        <v>22</v>
      </c>
    </row>
    <row r="29" spans="1:9" x14ac:dyDescent="0.3">
      <c r="A29" s="38">
        <f t="shared" si="0"/>
        <v>102</v>
      </c>
      <c r="B29" s="38">
        <v>105</v>
      </c>
      <c r="C29" s="44">
        <v>2.92</v>
      </c>
      <c r="D29" s="44">
        <v>1.64</v>
      </c>
      <c r="F29" s="38" t="s">
        <v>338</v>
      </c>
      <c r="G29" s="38" t="s">
        <v>347</v>
      </c>
      <c r="H29" s="38" t="s">
        <v>344</v>
      </c>
      <c r="I29" s="38">
        <v>35</v>
      </c>
    </row>
    <row r="30" spans="1:9" x14ac:dyDescent="0.3">
      <c r="A30" s="38">
        <f t="shared" si="0"/>
        <v>105</v>
      </c>
      <c r="B30" s="38">
        <v>108</v>
      </c>
      <c r="C30" s="44">
        <v>2.94</v>
      </c>
      <c r="D30" s="44">
        <v>1.86</v>
      </c>
      <c r="F30" s="38" t="s">
        <v>338</v>
      </c>
      <c r="G30" s="38" t="s">
        <v>347</v>
      </c>
      <c r="H30" s="38" t="s">
        <v>343</v>
      </c>
      <c r="I30" s="38">
        <v>19</v>
      </c>
    </row>
    <row r="31" spans="1:9" x14ac:dyDescent="0.3">
      <c r="A31" s="38">
        <f t="shared" si="0"/>
        <v>108</v>
      </c>
      <c r="B31" s="38">
        <v>111</v>
      </c>
      <c r="C31" s="44">
        <v>3</v>
      </c>
      <c r="D31" s="44">
        <v>1.81</v>
      </c>
      <c r="F31" s="38" t="s">
        <v>345</v>
      </c>
      <c r="G31" s="38" t="s">
        <v>347</v>
      </c>
      <c r="H31" s="38" t="s">
        <v>343</v>
      </c>
      <c r="I31" s="38">
        <v>28</v>
      </c>
    </row>
    <row r="32" spans="1:9" x14ac:dyDescent="0.3">
      <c r="A32" s="38">
        <f t="shared" si="0"/>
        <v>111</v>
      </c>
      <c r="B32" s="38">
        <v>114</v>
      </c>
      <c r="C32" s="44">
        <v>2.85</v>
      </c>
      <c r="D32" s="44">
        <v>2.09</v>
      </c>
      <c r="F32" s="38" t="s">
        <v>338</v>
      </c>
      <c r="G32" s="38" t="s">
        <v>347</v>
      </c>
      <c r="H32" s="38" t="s">
        <v>344</v>
      </c>
      <c r="I32" s="38">
        <v>25</v>
      </c>
    </row>
    <row r="33" spans="1:9" x14ac:dyDescent="0.3">
      <c r="A33" s="38">
        <f t="shared" si="0"/>
        <v>114</v>
      </c>
      <c r="B33" s="38">
        <v>117</v>
      </c>
      <c r="C33" s="44">
        <v>2.96</v>
      </c>
      <c r="D33" s="44">
        <v>2.68</v>
      </c>
      <c r="F33" s="38" t="s">
        <v>338</v>
      </c>
      <c r="G33" s="38" t="s">
        <v>347</v>
      </c>
      <c r="H33" s="38" t="s">
        <v>349</v>
      </c>
      <c r="I33" s="38">
        <v>13</v>
      </c>
    </row>
    <row r="34" spans="1:9" x14ac:dyDescent="0.3">
      <c r="A34" s="38">
        <f t="shared" si="0"/>
        <v>117</v>
      </c>
      <c r="B34" s="38">
        <v>120</v>
      </c>
      <c r="C34" s="44">
        <v>2.98</v>
      </c>
      <c r="D34" s="44">
        <v>1.97</v>
      </c>
      <c r="F34" s="38" t="s">
        <v>338</v>
      </c>
      <c r="G34" s="38" t="s">
        <v>347</v>
      </c>
      <c r="H34" s="38" t="s">
        <v>344</v>
      </c>
      <c r="I34" s="38">
        <v>30</v>
      </c>
    </row>
    <row r="35" spans="1:9" x14ac:dyDescent="0.3">
      <c r="A35" s="38">
        <f t="shared" si="0"/>
        <v>120</v>
      </c>
      <c r="B35" s="38">
        <v>123</v>
      </c>
      <c r="C35" s="44">
        <v>2.83</v>
      </c>
      <c r="D35" s="44">
        <v>0.88</v>
      </c>
      <c r="F35" s="38" t="s">
        <v>338</v>
      </c>
      <c r="G35" s="38" t="s">
        <v>347</v>
      </c>
      <c r="H35" s="38" t="s">
        <v>344</v>
      </c>
      <c r="I35" s="38">
        <v>33</v>
      </c>
    </row>
    <row r="36" spans="1:9" x14ac:dyDescent="0.3">
      <c r="A36" s="38">
        <f t="shared" si="0"/>
        <v>123</v>
      </c>
      <c r="B36" s="38">
        <v>126</v>
      </c>
      <c r="C36" s="44">
        <v>3.1</v>
      </c>
      <c r="D36" s="44">
        <v>1.54</v>
      </c>
      <c r="F36" s="38" t="s">
        <v>338</v>
      </c>
      <c r="G36" s="38" t="s">
        <v>347</v>
      </c>
      <c r="H36" s="38" t="s">
        <v>343</v>
      </c>
      <c r="I36" s="38">
        <v>100</v>
      </c>
    </row>
    <row r="37" spans="1:9" x14ac:dyDescent="0.3">
      <c r="A37" s="38">
        <f t="shared" si="0"/>
        <v>126</v>
      </c>
      <c r="B37" s="38">
        <v>129</v>
      </c>
      <c r="C37" s="44">
        <v>2.58</v>
      </c>
      <c r="D37" s="44">
        <v>0</v>
      </c>
      <c r="E37" s="38" t="s">
        <v>351</v>
      </c>
      <c r="F37" s="38" t="s">
        <v>338</v>
      </c>
      <c r="G37" s="38" t="s">
        <v>347</v>
      </c>
      <c r="H37" s="38" t="s">
        <v>352</v>
      </c>
      <c r="I37" s="38">
        <v>150</v>
      </c>
    </row>
    <row r="38" spans="1:9" x14ac:dyDescent="0.3">
      <c r="A38" s="38">
        <f t="shared" si="0"/>
        <v>129</v>
      </c>
      <c r="B38" s="38">
        <v>133</v>
      </c>
      <c r="C38" s="44">
        <v>2.74</v>
      </c>
      <c r="D38" s="44">
        <v>0</v>
      </c>
      <c r="E38" s="38" t="s">
        <v>351</v>
      </c>
      <c r="F38" s="38" t="s">
        <v>338</v>
      </c>
      <c r="G38" s="38" t="s">
        <v>347</v>
      </c>
      <c r="H38" s="38" t="s">
        <v>352</v>
      </c>
      <c r="I38" s="38">
        <v>150</v>
      </c>
    </row>
    <row r="39" spans="1:9" x14ac:dyDescent="0.3">
      <c r="A39" s="38">
        <f t="shared" si="0"/>
        <v>133</v>
      </c>
      <c r="B39" s="38">
        <v>135</v>
      </c>
      <c r="C39" s="44">
        <v>2.82</v>
      </c>
      <c r="D39" s="44">
        <v>0</v>
      </c>
      <c r="E39" s="38" t="s">
        <v>351</v>
      </c>
      <c r="F39" s="38" t="s">
        <v>338</v>
      </c>
      <c r="G39" s="38" t="s">
        <v>347</v>
      </c>
      <c r="H39" s="38" t="s">
        <v>352</v>
      </c>
      <c r="I39" s="38">
        <v>150</v>
      </c>
    </row>
  </sheetData>
  <dataValidations count="4">
    <dataValidation type="list" allowBlank="1" showInputMessage="1" showErrorMessage="1" sqref="E53:E287 F40:F52 E2:E39" xr:uid="{036A26B3-3D6E-4F17-AE5B-4EC83A3A87D1}">
      <formula1>"1 - Very soft, 2 - Soft, 3 - Moderate, 4 - Hard, 5 - Very Hard"</formula1>
    </dataValidation>
    <dataValidation type="list" allowBlank="1" showInputMessage="1" showErrorMessage="1" sqref="F53:F287 G40:G52 F2:F39" xr:uid="{7709002A-374A-44A1-9A15-BB1505C7647F}">
      <formula1>"1 - No Reaction, 2 - Weak Reaction, 3 - Moderate Reaction, 4 - Strong Reaction, 5 - Very Strong Reaction"</formula1>
    </dataValidation>
    <dataValidation type="list" allowBlank="1" showInputMessage="1" showErrorMessage="1" sqref="G53:G287 H40:H52 G2:G39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H53:H287 I40:I52 H2:H39" xr:uid="{AF75A736-1095-49E9-9D5F-32F90F97C803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116"/>
  <sheetViews>
    <sheetView workbookViewId="0">
      <selection activeCell="A2" sqref="A2"/>
    </sheetView>
  </sheetViews>
  <sheetFormatPr defaultRowHeight="14.4" x14ac:dyDescent="0.3"/>
  <cols>
    <col min="1" max="1" width="11.44140625" style="38" bestFit="1" customWidth="1"/>
    <col min="2" max="2" width="35.21875" style="38" bestFit="1" customWidth="1"/>
    <col min="5" max="5" width="29.6640625" customWidth="1"/>
  </cols>
  <sheetData>
    <row r="1" spans="1:2" ht="18" thickBot="1" x14ac:dyDescent="0.35">
      <c r="A1" s="41" t="s">
        <v>20</v>
      </c>
      <c r="B1" s="41" t="s">
        <v>83</v>
      </c>
    </row>
    <row r="2" spans="1:2" x14ac:dyDescent="0.3">
      <c r="A2" s="38">
        <v>1</v>
      </c>
      <c r="B2" s="45" t="s">
        <v>85</v>
      </c>
    </row>
    <row r="3" spans="1:2" x14ac:dyDescent="0.3">
      <c r="A3" s="38">
        <f>A2+1</f>
        <v>2</v>
      </c>
      <c r="B3" s="45" t="s">
        <v>85</v>
      </c>
    </row>
    <row r="4" spans="1:2" x14ac:dyDescent="0.3">
      <c r="B4" s="45" t="s">
        <v>353</v>
      </c>
    </row>
    <row r="5" spans="1:2" x14ac:dyDescent="0.3">
      <c r="A5" s="38">
        <v>24</v>
      </c>
      <c r="B5" s="45" t="s">
        <v>85</v>
      </c>
    </row>
    <row r="6" spans="1:2" x14ac:dyDescent="0.3">
      <c r="A6" s="38">
        <v>25</v>
      </c>
      <c r="B6" s="38">
        <v>0.497</v>
      </c>
    </row>
    <row r="7" spans="1:2" x14ac:dyDescent="0.3">
      <c r="A7" s="38">
        <f t="shared" ref="A7:A70" si="0">A6+1</f>
        <v>26</v>
      </c>
      <c r="B7" s="38">
        <v>0.38</v>
      </c>
    </row>
    <row r="8" spans="1:2" x14ac:dyDescent="0.3">
      <c r="A8" s="38">
        <f t="shared" si="0"/>
        <v>27</v>
      </c>
      <c r="B8" s="38">
        <v>1.92</v>
      </c>
    </row>
    <row r="9" spans="1:2" x14ac:dyDescent="0.3">
      <c r="A9" s="38">
        <f t="shared" si="0"/>
        <v>28</v>
      </c>
      <c r="B9" s="38">
        <v>0.78</v>
      </c>
    </row>
    <row r="10" spans="1:2" x14ac:dyDescent="0.3">
      <c r="A10" s="38">
        <f t="shared" si="0"/>
        <v>29</v>
      </c>
      <c r="B10" s="38">
        <v>1.25</v>
      </c>
    </row>
    <row r="11" spans="1:2" x14ac:dyDescent="0.3">
      <c r="A11" s="38">
        <f t="shared" si="0"/>
        <v>30</v>
      </c>
      <c r="B11" s="38">
        <v>0.873</v>
      </c>
    </row>
    <row r="12" spans="1:2" x14ac:dyDescent="0.3">
      <c r="A12" s="38">
        <f t="shared" si="0"/>
        <v>31</v>
      </c>
      <c r="B12" s="38">
        <v>0.72699999999999998</v>
      </c>
    </row>
    <row r="13" spans="1:2" x14ac:dyDescent="0.3">
      <c r="A13" s="38">
        <f t="shared" si="0"/>
        <v>32</v>
      </c>
      <c r="B13" s="38">
        <v>0.71299999999999997</v>
      </c>
    </row>
    <row r="14" spans="1:2" x14ac:dyDescent="0.3">
      <c r="A14" s="38">
        <f t="shared" si="0"/>
        <v>33</v>
      </c>
      <c r="B14" s="38">
        <v>0.61299999999999999</v>
      </c>
    </row>
    <row r="15" spans="1:2" x14ac:dyDescent="0.3">
      <c r="A15" s="38">
        <f t="shared" si="0"/>
        <v>34</v>
      </c>
      <c r="B15" s="38">
        <v>1.34</v>
      </c>
    </row>
    <row r="16" spans="1:2" x14ac:dyDescent="0.3">
      <c r="A16" s="38">
        <f t="shared" si="0"/>
        <v>35</v>
      </c>
      <c r="B16" s="38">
        <v>0.40300000000000002</v>
      </c>
    </row>
    <row r="17" spans="1:2" x14ac:dyDescent="0.3">
      <c r="A17" s="38">
        <f t="shared" si="0"/>
        <v>36</v>
      </c>
      <c r="B17" s="38">
        <v>0.97399999999999998</v>
      </c>
    </row>
    <row r="18" spans="1:2" x14ac:dyDescent="0.3">
      <c r="A18" s="38">
        <f t="shared" si="0"/>
        <v>37</v>
      </c>
      <c r="B18" s="38">
        <v>0.42499999999999999</v>
      </c>
    </row>
    <row r="19" spans="1:2" x14ac:dyDescent="0.3">
      <c r="A19" s="38">
        <f t="shared" si="0"/>
        <v>38</v>
      </c>
      <c r="B19" s="38">
        <v>1.54</v>
      </c>
    </row>
    <row r="20" spans="1:2" x14ac:dyDescent="0.3">
      <c r="A20" s="38">
        <f t="shared" si="0"/>
        <v>39</v>
      </c>
      <c r="B20" s="38">
        <v>0.93200000000000005</v>
      </c>
    </row>
    <row r="21" spans="1:2" x14ac:dyDescent="0.3">
      <c r="A21" s="38">
        <f t="shared" si="0"/>
        <v>40</v>
      </c>
      <c r="B21" s="38">
        <v>1.18</v>
      </c>
    </row>
    <row r="22" spans="1:2" x14ac:dyDescent="0.3">
      <c r="A22" s="38">
        <f t="shared" si="0"/>
        <v>41</v>
      </c>
      <c r="B22" s="38">
        <v>1.81</v>
      </c>
    </row>
    <row r="23" spans="1:2" x14ac:dyDescent="0.3">
      <c r="A23" s="38">
        <f t="shared" si="0"/>
        <v>42</v>
      </c>
      <c r="B23" s="38">
        <v>0.39</v>
      </c>
    </row>
    <row r="24" spans="1:2" x14ac:dyDescent="0.3">
      <c r="A24" s="38">
        <f t="shared" si="0"/>
        <v>43</v>
      </c>
      <c r="B24" s="38">
        <v>0.46100000000000002</v>
      </c>
    </row>
    <row r="25" spans="1:2" x14ac:dyDescent="0.3">
      <c r="A25" s="38">
        <f t="shared" si="0"/>
        <v>44</v>
      </c>
      <c r="B25" s="38">
        <v>1.21</v>
      </c>
    </row>
    <row r="26" spans="1:2" x14ac:dyDescent="0.3">
      <c r="A26" s="38">
        <f t="shared" si="0"/>
        <v>45</v>
      </c>
      <c r="B26" s="38">
        <v>0.79200000000000004</v>
      </c>
    </row>
    <row r="27" spans="1:2" x14ac:dyDescent="0.3">
      <c r="A27" s="38">
        <f t="shared" si="0"/>
        <v>46</v>
      </c>
      <c r="B27" s="38">
        <v>0.92900000000000005</v>
      </c>
    </row>
    <row r="28" spans="1:2" x14ac:dyDescent="0.3">
      <c r="A28" s="38">
        <f t="shared" si="0"/>
        <v>47</v>
      </c>
      <c r="B28" s="38">
        <v>0.73299999999999998</v>
      </c>
    </row>
    <row r="29" spans="1:2" x14ac:dyDescent="0.3">
      <c r="A29" s="38">
        <f t="shared" si="0"/>
        <v>48</v>
      </c>
      <c r="B29" s="38">
        <v>0.38100000000000001</v>
      </c>
    </row>
    <row r="30" spans="1:2" x14ac:dyDescent="0.3">
      <c r="A30" s="38">
        <f t="shared" si="0"/>
        <v>49</v>
      </c>
      <c r="B30" s="38">
        <v>0.96099999999999997</v>
      </c>
    </row>
    <row r="31" spans="1:2" x14ac:dyDescent="0.3">
      <c r="A31" s="38">
        <f t="shared" si="0"/>
        <v>50</v>
      </c>
      <c r="B31" s="38">
        <v>0.67400000000000004</v>
      </c>
    </row>
    <row r="32" spans="1:2" x14ac:dyDescent="0.3">
      <c r="A32" s="38">
        <f t="shared" si="0"/>
        <v>51</v>
      </c>
      <c r="B32" s="38">
        <v>0.30099999999999999</v>
      </c>
    </row>
    <row r="33" spans="1:2" x14ac:dyDescent="0.3">
      <c r="A33" s="38">
        <f t="shared" si="0"/>
        <v>52</v>
      </c>
      <c r="B33" s="38">
        <v>1.02</v>
      </c>
    </row>
    <row r="34" spans="1:2" x14ac:dyDescent="0.3">
      <c r="A34" s="38">
        <f t="shared" si="0"/>
        <v>53</v>
      </c>
      <c r="B34" s="38">
        <v>0.65700000000000003</v>
      </c>
    </row>
    <row r="35" spans="1:2" x14ac:dyDescent="0.3">
      <c r="A35" s="38">
        <f t="shared" si="0"/>
        <v>54</v>
      </c>
      <c r="B35" s="38">
        <v>0.497</v>
      </c>
    </row>
    <row r="36" spans="1:2" x14ac:dyDescent="0.3">
      <c r="A36" s="38">
        <f t="shared" si="0"/>
        <v>55</v>
      </c>
      <c r="B36" s="38">
        <v>1.1399999999999999</v>
      </c>
    </row>
    <row r="37" spans="1:2" x14ac:dyDescent="0.3">
      <c r="A37" s="38">
        <f t="shared" si="0"/>
        <v>56</v>
      </c>
      <c r="B37" s="38">
        <v>0.55300000000000005</v>
      </c>
    </row>
    <row r="38" spans="1:2" x14ac:dyDescent="0.3">
      <c r="A38" s="38">
        <f t="shared" si="0"/>
        <v>57</v>
      </c>
      <c r="B38" s="38">
        <v>0.86</v>
      </c>
    </row>
    <row r="39" spans="1:2" x14ac:dyDescent="0.3">
      <c r="A39" s="38">
        <f t="shared" si="0"/>
        <v>58</v>
      </c>
      <c r="B39" s="38">
        <v>1.03</v>
      </c>
    </row>
    <row r="40" spans="1:2" x14ac:dyDescent="0.3">
      <c r="A40" s="38">
        <f t="shared" si="0"/>
        <v>59</v>
      </c>
      <c r="B40" s="38">
        <v>0.35299999999999998</v>
      </c>
    </row>
    <row r="41" spans="1:2" x14ac:dyDescent="0.3">
      <c r="A41" s="38">
        <f t="shared" si="0"/>
        <v>60</v>
      </c>
      <c r="B41" s="38">
        <v>0.90500000000000003</v>
      </c>
    </row>
    <row r="42" spans="1:2" x14ac:dyDescent="0.3">
      <c r="A42" s="38">
        <f t="shared" si="0"/>
        <v>61</v>
      </c>
      <c r="B42" s="38">
        <v>0.81100000000000005</v>
      </c>
    </row>
    <row r="43" spans="1:2" x14ac:dyDescent="0.3">
      <c r="A43" s="38">
        <f t="shared" si="0"/>
        <v>62</v>
      </c>
      <c r="B43" s="38">
        <v>0.51200000000000001</v>
      </c>
    </row>
    <row r="44" spans="1:2" x14ac:dyDescent="0.3">
      <c r="A44" s="38">
        <f t="shared" si="0"/>
        <v>63</v>
      </c>
      <c r="B44" s="38">
        <v>0.28999999999999998</v>
      </c>
    </row>
    <row r="45" spans="1:2" x14ac:dyDescent="0.3">
      <c r="A45" s="38">
        <f t="shared" si="0"/>
        <v>64</v>
      </c>
      <c r="B45" s="38">
        <v>0.38900000000000001</v>
      </c>
    </row>
    <row r="46" spans="1:2" x14ac:dyDescent="0.3">
      <c r="A46" s="38">
        <f t="shared" si="0"/>
        <v>65</v>
      </c>
      <c r="B46" s="38">
        <v>1.08</v>
      </c>
    </row>
    <row r="47" spans="1:2" x14ac:dyDescent="0.3">
      <c r="A47" s="38">
        <f t="shared" si="0"/>
        <v>66</v>
      </c>
      <c r="B47" s="38">
        <v>1.06</v>
      </c>
    </row>
    <row r="48" spans="1:2" x14ac:dyDescent="0.3">
      <c r="A48" s="38">
        <f t="shared" si="0"/>
        <v>67</v>
      </c>
      <c r="B48" s="38">
        <v>1.32</v>
      </c>
    </row>
    <row r="49" spans="1:2" x14ac:dyDescent="0.3">
      <c r="A49" s="38">
        <f t="shared" si="0"/>
        <v>68</v>
      </c>
      <c r="B49" s="38">
        <v>1.29</v>
      </c>
    </row>
    <row r="50" spans="1:2" x14ac:dyDescent="0.3">
      <c r="A50" s="38">
        <f t="shared" si="0"/>
        <v>69</v>
      </c>
      <c r="B50" s="38">
        <v>0.33400000000000002</v>
      </c>
    </row>
    <row r="51" spans="1:2" x14ac:dyDescent="0.3">
      <c r="A51" s="38">
        <f t="shared" si="0"/>
        <v>70</v>
      </c>
      <c r="B51" s="38">
        <v>0.25800000000000001</v>
      </c>
    </row>
    <row r="52" spans="1:2" x14ac:dyDescent="0.3">
      <c r="A52" s="38">
        <f t="shared" si="0"/>
        <v>71</v>
      </c>
      <c r="B52" s="38">
        <v>1.91</v>
      </c>
    </row>
    <row r="53" spans="1:2" x14ac:dyDescent="0.3">
      <c r="A53" s="38">
        <f t="shared" si="0"/>
        <v>72</v>
      </c>
      <c r="B53" s="38">
        <v>1.35</v>
      </c>
    </row>
    <row r="54" spans="1:2" x14ac:dyDescent="0.3">
      <c r="A54" s="38">
        <f t="shared" si="0"/>
        <v>73</v>
      </c>
      <c r="B54" s="38">
        <v>1.49</v>
      </c>
    </row>
    <row r="55" spans="1:2" x14ac:dyDescent="0.3">
      <c r="A55" s="38">
        <f t="shared" si="0"/>
        <v>74</v>
      </c>
      <c r="B55" s="38">
        <v>7.84</v>
      </c>
    </row>
    <row r="56" spans="1:2" x14ac:dyDescent="0.3">
      <c r="A56" s="38">
        <f t="shared" si="0"/>
        <v>75</v>
      </c>
      <c r="B56" s="38">
        <v>0.72499999999999998</v>
      </c>
    </row>
    <row r="57" spans="1:2" x14ac:dyDescent="0.3">
      <c r="A57" s="38">
        <f t="shared" si="0"/>
        <v>76</v>
      </c>
      <c r="B57" s="38">
        <v>0.59699999999999998</v>
      </c>
    </row>
    <row r="58" spans="1:2" x14ac:dyDescent="0.3">
      <c r="A58" s="38">
        <f t="shared" si="0"/>
        <v>77</v>
      </c>
      <c r="B58" s="38">
        <v>0.30099999999999999</v>
      </c>
    </row>
    <row r="59" spans="1:2" x14ac:dyDescent="0.3">
      <c r="A59" s="38">
        <f t="shared" si="0"/>
        <v>78</v>
      </c>
      <c r="B59" s="38">
        <v>0.57899999999999996</v>
      </c>
    </row>
    <row r="60" spans="1:2" x14ac:dyDescent="0.3">
      <c r="A60" s="38">
        <f t="shared" si="0"/>
        <v>79</v>
      </c>
      <c r="B60" s="38">
        <v>0.59399999999999997</v>
      </c>
    </row>
    <row r="61" spans="1:2" x14ac:dyDescent="0.3">
      <c r="A61" s="38">
        <f t="shared" si="0"/>
        <v>80</v>
      </c>
      <c r="B61" s="38">
        <v>0.56100000000000005</v>
      </c>
    </row>
    <row r="62" spans="1:2" x14ac:dyDescent="0.3">
      <c r="A62" s="38">
        <f t="shared" si="0"/>
        <v>81</v>
      </c>
      <c r="B62" s="38">
        <v>0.42599999999999999</v>
      </c>
    </row>
    <row r="63" spans="1:2" x14ac:dyDescent="0.3">
      <c r="A63" s="38">
        <f t="shared" si="0"/>
        <v>82</v>
      </c>
      <c r="B63" s="38">
        <v>0.5</v>
      </c>
    </row>
    <row r="64" spans="1:2" x14ac:dyDescent="0.3">
      <c r="A64" s="38">
        <f t="shared" si="0"/>
        <v>83</v>
      </c>
      <c r="B64" s="38">
        <v>0.65100000000000002</v>
      </c>
    </row>
    <row r="65" spans="1:2" x14ac:dyDescent="0.3">
      <c r="A65" s="38">
        <f t="shared" si="0"/>
        <v>84</v>
      </c>
      <c r="B65" s="38">
        <v>0.56299999999999994</v>
      </c>
    </row>
    <row r="66" spans="1:2" x14ac:dyDescent="0.3">
      <c r="A66" s="38">
        <f t="shared" si="0"/>
        <v>85</v>
      </c>
      <c r="B66" s="38">
        <v>0.42099999999999999</v>
      </c>
    </row>
    <row r="67" spans="1:2" x14ac:dyDescent="0.3">
      <c r="A67" s="38">
        <f t="shared" si="0"/>
        <v>86</v>
      </c>
      <c r="B67" s="38">
        <v>0.41399999999999998</v>
      </c>
    </row>
    <row r="68" spans="1:2" x14ac:dyDescent="0.3">
      <c r="A68" s="38">
        <f t="shared" si="0"/>
        <v>87</v>
      </c>
      <c r="B68" s="38">
        <v>59.6</v>
      </c>
    </row>
    <row r="69" spans="1:2" x14ac:dyDescent="0.3">
      <c r="A69" s="38">
        <f t="shared" si="0"/>
        <v>88</v>
      </c>
      <c r="B69" s="38">
        <v>0.33400000000000002</v>
      </c>
    </row>
    <row r="70" spans="1:2" x14ac:dyDescent="0.3">
      <c r="A70" s="38">
        <f t="shared" si="0"/>
        <v>89</v>
      </c>
      <c r="B70" s="38">
        <v>0.83299999999999996</v>
      </c>
    </row>
    <row r="71" spans="1:2" x14ac:dyDescent="0.3">
      <c r="A71" s="38">
        <f t="shared" ref="A71:A116" si="1">A70+1</f>
        <v>90</v>
      </c>
      <c r="B71" s="38">
        <v>0.28699999999999998</v>
      </c>
    </row>
    <row r="72" spans="1:2" x14ac:dyDescent="0.3">
      <c r="A72" s="38">
        <f t="shared" si="1"/>
        <v>91</v>
      </c>
      <c r="B72" s="38">
        <v>1.1200000000000001</v>
      </c>
    </row>
    <row r="73" spans="1:2" x14ac:dyDescent="0.3">
      <c r="A73" s="38">
        <f t="shared" si="1"/>
        <v>92</v>
      </c>
      <c r="B73" s="38">
        <v>0.46899999999999997</v>
      </c>
    </row>
    <row r="74" spans="1:2" x14ac:dyDescent="0.3">
      <c r="A74" s="38">
        <f t="shared" si="1"/>
        <v>93</v>
      </c>
      <c r="B74" s="38">
        <v>0.64300000000000002</v>
      </c>
    </row>
    <row r="75" spans="1:2" x14ac:dyDescent="0.3">
      <c r="A75" s="38">
        <f t="shared" si="1"/>
        <v>94</v>
      </c>
      <c r="B75" s="38">
        <v>7.27</v>
      </c>
    </row>
    <row r="76" spans="1:2" x14ac:dyDescent="0.3">
      <c r="A76" s="38">
        <f t="shared" si="1"/>
        <v>95</v>
      </c>
      <c r="B76" s="38">
        <v>0.312</v>
      </c>
    </row>
    <row r="77" spans="1:2" x14ac:dyDescent="0.3">
      <c r="A77" s="38">
        <f t="shared" si="1"/>
        <v>96</v>
      </c>
      <c r="B77" s="38">
        <v>2.4900000000000002</v>
      </c>
    </row>
    <row r="78" spans="1:2" x14ac:dyDescent="0.3">
      <c r="A78" s="38">
        <f t="shared" si="1"/>
        <v>97</v>
      </c>
      <c r="B78" s="38">
        <v>1.1599999999999999</v>
      </c>
    </row>
    <row r="79" spans="1:2" x14ac:dyDescent="0.3">
      <c r="A79" s="38">
        <f t="shared" si="1"/>
        <v>98</v>
      </c>
      <c r="B79" s="38">
        <v>36.4</v>
      </c>
    </row>
    <row r="80" spans="1:2" x14ac:dyDescent="0.3">
      <c r="A80" s="38">
        <f t="shared" si="1"/>
        <v>99</v>
      </c>
      <c r="B80" s="38">
        <v>34.4</v>
      </c>
    </row>
    <row r="81" spans="1:2" x14ac:dyDescent="0.3">
      <c r="A81" s="38">
        <f t="shared" si="1"/>
        <v>100</v>
      </c>
      <c r="B81" s="38">
        <v>1.29</v>
      </c>
    </row>
    <row r="82" spans="1:2" x14ac:dyDescent="0.3">
      <c r="A82" s="38">
        <f t="shared" si="1"/>
        <v>101</v>
      </c>
      <c r="B82" s="38">
        <v>0.96299999999999997</v>
      </c>
    </row>
    <row r="83" spans="1:2" x14ac:dyDescent="0.3">
      <c r="A83" s="38">
        <f t="shared" si="1"/>
        <v>102</v>
      </c>
      <c r="B83" s="38">
        <v>2.21</v>
      </c>
    </row>
    <row r="84" spans="1:2" x14ac:dyDescent="0.3">
      <c r="A84" s="38">
        <f t="shared" si="1"/>
        <v>103</v>
      </c>
      <c r="B84" s="38">
        <v>0.91700000000000004</v>
      </c>
    </row>
    <row r="85" spans="1:2" x14ac:dyDescent="0.3">
      <c r="A85" s="38">
        <f t="shared" si="1"/>
        <v>104</v>
      </c>
      <c r="B85" s="38">
        <v>2.41</v>
      </c>
    </row>
    <row r="86" spans="1:2" x14ac:dyDescent="0.3">
      <c r="A86" s="38">
        <f t="shared" si="1"/>
        <v>105</v>
      </c>
      <c r="B86" s="38">
        <v>0.51300000000000001</v>
      </c>
    </row>
    <row r="87" spans="1:2" x14ac:dyDescent="0.3">
      <c r="A87" s="38">
        <f t="shared" si="1"/>
        <v>106</v>
      </c>
      <c r="B87" s="38">
        <v>2.31</v>
      </c>
    </row>
    <row r="88" spans="1:2" x14ac:dyDescent="0.3">
      <c r="A88" s="38">
        <f t="shared" si="1"/>
        <v>107</v>
      </c>
      <c r="B88" s="38">
        <v>0.60099999999999998</v>
      </c>
    </row>
    <row r="89" spans="1:2" x14ac:dyDescent="0.3">
      <c r="A89" s="38">
        <f t="shared" si="1"/>
        <v>108</v>
      </c>
      <c r="B89" s="38">
        <v>0.52900000000000003</v>
      </c>
    </row>
    <row r="90" spans="1:2" x14ac:dyDescent="0.3">
      <c r="A90" s="38">
        <f t="shared" si="1"/>
        <v>109</v>
      </c>
      <c r="B90" s="38">
        <v>1.2</v>
      </c>
    </row>
    <row r="91" spans="1:2" x14ac:dyDescent="0.3">
      <c r="A91" s="38">
        <f t="shared" si="1"/>
        <v>110</v>
      </c>
      <c r="B91" s="38">
        <v>0.313</v>
      </c>
    </row>
    <row r="92" spans="1:2" x14ac:dyDescent="0.3">
      <c r="A92" s="38">
        <f t="shared" si="1"/>
        <v>111</v>
      </c>
      <c r="B92" s="38">
        <v>0.26100000000000001</v>
      </c>
    </row>
    <row r="93" spans="1:2" x14ac:dyDescent="0.3">
      <c r="A93" s="38">
        <f t="shared" si="1"/>
        <v>112</v>
      </c>
      <c r="B93" s="38">
        <v>0.94499999999999995</v>
      </c>
    </row>
    <row r="94" spans="1:2" x14ac:dyDescent="0.3">
      <c r="A94" s="38">
        <f t="shared" si="1"/>
        <v>113</v>
      </c>
      <c r="B94" s="38">
        <v>0.29299999999999998</v>
      </c>
    </row>
    <row r="95" spans="1:2" x14ac:dyDescent="0.3">
      <c r="A95" s="38">
        <f t="shared" si="1"/>
        <v>114</v>
      </c>
      <c r="B95" s="38">
        <v>0.38700000000000001</v>
      </c>
    </row>
    <row r="96" spans="1:2" x14ac:dyDescent="0.3">
      <c r="A96" s="38">
        <f t="shared" si="1"/>
        <v>115</v>
      </c>
      <c r="B96" s="38">
        <v>0.86699999999999999</v>
      </c>
    </row>
    <row r="97" spans="1:2" x14ac:dyDescent="0.3">
      <c r="A97" s="38">
        <f t="shared" si="1"/>
        <v>116</v>
      </c>
      <c r="B97" s="38">
        <v>0.46700000000000003</v>
      </c>
    </row>
    <row r="98" spans="1:2" x14ac:dyDescent="0.3">
      <c r="A98" s="38">
        <f t="shared" si="1"/>
        <v>117</v>
      </c>
      <c r="B98" s="38">
        <v>0.82199999999999995</v>
      </c>
    </row>
    <row r="99" spans="1:2" x14ac:dyDescent="0.3">
      <c r="A99" s="38">
        <f t="shared" si="1"/>
        <v>118</v>
      </c>
      <c r="B99" s="38">
        <v>0.61299999999999999</v>
      </c>
    </row>
    <row r="100" spans="1:2" x14ac:dyDescent="0.3">
      <c r="A100" s="38">
        <f t="shared" si="1"/>
        <v>119</v>
      </c>
      <c r="B100" s="38">
        <v>0.32</v>
      </c>
    </row>
    <row r="101" spans="1:2" x14ac:dyDescent="0.3">
      <c r="A101" s="38">
        <f t="shared" si="1"/>
        <v>120</v>
      </c>
      <c r="B101" s="38">
        <v>1.02</v>
      </c>
    </row>
    <row r="102" spans="1:2" x14ac:dyDescent="0.3">
      <c r="A102" s="38">
        <f t="shared" si="1"/>
        <v>121</v>
      </c>
      <c r="B102" s="38">
        <v>0.55500000000000005</v>
      </c>
    </row>
    <row r="103" spans="1:2" x14ac:dyDescent="0.3">
      <c r="A103" s="38">
        <f t="shared" si="1"/>
        <v>122</v>
      </c>
      <c r="B103" s="38">
        <v>0.156</v>
      </c>
    </row>
    <row r="104" spans="1:2" x14ac:dyDescent="0.3">
      <c r="A104" s="38">
        <f t="shared" si="1"/>
        <v>123</v>
      </c>
      <c r="B104" s="38">
        <v>0.28199999999999997</v>
      </c>
    </row>
    <row r="105" spans="1:2" x14ac:dyDescent="0.3">
      <c r="A105" s="38">
        <f t="shared" si="1"/>
        <v>124</v>
      </c>
      <c r="B105" s="38">
        <v>0.69699999999999995</v>
      </c>
    </row>
    <row r="106" spans="1:2" x14ac:dyDescent="0.3">
      <c r="A106" s="38">
        <f t="shared" si="1"/>
        <v>125</v>
      </c>
      <c r="B106" s="38">
        <v>0.33400000000000002</v>
      </c>
    </row>
    <row r="107" spans="1:2" x14ac:dyDescent="0.3">
      <c r="A107" s="38">
        <f t="shared" si="1"/>
        <v>126</v>
      </c>
      <c r="B107" s="38">
        <v>0.17399999999999999</v>
      </c>
    </row>
    <row r="108" spans="1:2" x14ac:dyDescent="0.3">
      <c r="A108" s="38">
        <f t="shared" si="1"/>
        <v>127</v>
      </c>
      <c r="B108" s="38">
        <v>0.31</v>
      </c>
    </row>
    <row r="109" spans="1:2" x14ac:dyDescent="0.3">
      <c r="A109" s="38">
        <f t="shared" si="1"/>
        <v>128</v>
      </c>
      <c r="B109" s="38">
        <v>0.33700000000000002</v>
      </c>
    </row>
    <row r="110" spans="1:2" x14ac:dyDescent="0.3">
      <c r="A110" s="38">
        <f t="shared" si="1"/>
        <v>129</v>
      </c>
      <c r="B110" s="38">
        <v>0.40799999999999997</v>
      </c>
    </row>
    <row r="111" spans="1:2" x14ac:dyDescent="0.3">
      <c r="A111" s="38">
        <f t="shared" si="1"/>
        <v>130</v>
      </c>
      <c r="B111" s="38">
        <v>0.38900000000000001</v>
      </c>
    </row>
    <row r="112" spans="1:2" x14ac:dyDescent="0.3">
      <c r="A112" s="38">
        <f t="shared" si="1"/>
        <v>131</v>
      </c>
      <c r="B112" s="38">
        <v>0.41199999999999998</v>
      </c>
    </row>
    <row r="113" spans="1:2" x14ac:dyDescent="0.3">
      <c r="A113" s="38">
        <f t="shared" si="1"/>
        <v>132</v>
      </c>
      <c r="B113" s="38">
        <v>0.2</v>
      </c>
    </row>
    <row r="114" spans="1:2" x14ac:dyDescent="0.3">
      <c r="A114" s="38">
        <f t="shared" si="1"/>
        <v>133</v>
      </c>
      <c r="B114" s="38">
        <v>0.315</v>
      </c>
    </row>
    <row r="115" spans="1:2" x14ac:dyDescent="0.3">
      <c r="A115" s="38">
        <f t="shared" si="1"/>
        <v>134</v>
      </c>
      <c r="B115" s="38">
        <v>0.33800000000000002</v>
      </c>
    </row>
    <row r="116" spans="1:2" x14ac:dyDescent="0.3">
      <c r="A116" s="38">
        <f t="shared" si="1"/>
        <v>135</v>
      </c>
      <c r="B116" s="38">
        <v>0.26900000000000002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38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2.33203125" customWidth="1"/>
    <col min="3" max="3" width="13.21875" customWidth="1"/>
    <col min="6" max="6" width="29.6640625" customWidth="1"/>
  </cols>
  <sheetData>
    <row r="1" spans="1:3" ht="18" thickBot="1" x14ac:dyDescent="0.35">
      <c r="A1" s="1" t="s">
        <v>84</v>
      </c>
      <c r="B1" s="41" t="s">
        <v>1</v>
      </c>
      <c r="C1" s="41" t="s">
        <v>2</v>
      </c>
    </row>
    <row r="2" spans="1:3" x14ac:dyDescent="0.3">
      <c r="A2" s="38">
        <v>1</v>
      </c>
      <c r="B2" s="38">
        <v>0</v>
      </c>
      <c r="C2" s="38">
        <v>24.5</v>
      </c>
    </row>
    <row r="3" spans="1:3" x14ac:dyDescent="0.3">
      <c r="A3" s="38">
        <v>2</v>
      </c>
      <c r="B3" s="38">
        <f>C2</f>
        <v>24.5</v>
      </c>
      <c r="C3" s="38">
        <v>27.27</v>
      </c>
    </row>
    <row r="4" spans="1:3" x14ac:dyDescent="0.3">
      <c r="A4" s="38">
        <v>3</v>
      </c>
      <c r="B4" s="38">
        <f t="shared" ref="B4:B38" si="0">C3</f>
        <v>27.27</v>
      </c>
      <c r="C4" s="38">
        <v>30.39</v>
      </c>
    </row>
    <row r="5" spans="1:3" x14ac:dyDescent="0.3">
      <c r="A5" s="38">
        <v>4</v>
      </c>
      <c r="B5" s="38">
        <f t="shared" si="0"/>
        <v>30.39</v>
      </c>
      <c r="C5" s="38">
        <v>33.54</v>
      </c>
    </row>
    <row r="6" spans="1:3" x14ac:dyDescent="0.3">
      <c r="A6" s="38">
        <v>5</v>
      </c>
      <c r="B6" s="38">
        <f t="shared" si="0"/>
        <v>33.54</v>
      </c>
      <c r="C6" s="38">
        <v>37.049999999999997</v>
      </c>
    </row>
    <row r="7" spans="1:3" x14ac:dyDescent="0.3">
      <c r="A7" s="38">
        <v>6</v>
      </c>
      <c r="B7" s="38">
        <f t="shared" si="0"/>
        <v>37.049999999999997</v>
      </c>
      <c r="C7" s="38">
        <v>40</v>
      </c>
    </row>
    <row r="8" spans="1:3" x14ac:dyDescent="0.3">
      <c r="A8" s="38">
        <v>7</v>
      </c>
      <c r="B8" s="38">
        <f t="shared" si="0"/>
        <v>40</v>
      </c>
      <c r="C8" s="38">
        <v>43.02</v>
      </c>
    </row>
    <row r="9" spans="1:3" x14ac:dyDescent="0.3">
      <c r="A9" s="38">
        <v>8</v>
      </c>
      <c r="B9" s="38">
        <f t="shared" si="0"/>
        <v>43.02</v>
      </c>
      <c r="C9" s="38">
        <v>46.16</v>
      </c>
    </row>
    <row r="10" spans="1:3" x14ac:dyDescent="0.3">
      <c r="A10" s="38">
        <v>9</v>
      </c>
      <c r="B10" s="38">
        <f t="shared" si="0"/>
        <v>46.16</v>
      </c>
      <c r="C10" s="38">
        <v>49.87</v>
      </c>
    </row>
    <row r="11" spans="1:3" x14ac:dyDescent="0.3">
      <c r="A11" s="38">
        <v>10</v>
      </c>
      <c r="B11" s="38">
        <f t="shared" si="0"/>
        <v>49.87</v>
      </c>
      <c r="C11" s="38">
        <v>53</v>
      </c>
    </row>
    <row r="12" spans="1:3" x14ac:dyDescent="0.3">
      <c r="A12" s="38">
        <v>11</v>
      </c>
      <c r="B12" s="38">
        <f t="shared" si="0"/>
        <v>53</v>
      </c>
      <c r="C12" s="38">
        <v>56.08</v>
      </c>
    </row>
    <row r="13" spans="1:3" x14ac:dyDescent="0.3">
      <c r="A13" s="38">
        <v>12</v>
      </c>
      <c r="B13" s="38">
        <f t="shared" si="0"/>
        <v>56.08</v>
      </c>
      <c r="C13" s="38">
        <v>59.36</v>
      </c>
    </row>
    <row r="14" spans="1:3" x14ac:dyDescent="0.3">
      <c r="A14" s="38">
        <v>13</v>
      </c>
      <c r="B14" s="38">
        <f t="shared" si="0"/>
        <v>59.36</v>
      </c>
      <c r="C14" s="38">
        <v>62.56</v>
      </c>
    </row>
    <row r="15" spans="1:3" x14ac:dyDescent="0.3">
      <c r="A15" s="38">
        <v>14</v>
      </c>
      <c r="B15" s="38">
        <f t="shared" si="0"/>
        <v>62.56</v>
      </c>
      <c r="C15" s="38">
        <v>65.66</v>
      </c>
    </row>
    <row r="16" spans="1:3" x14ac:dyDescent="0.3">
      <c r="A16" s="38">
        <v>15</v>
      </c>
      <c r="B16" s="38">
        <f t="shared" si="0"/>
        <v>65.66</v>
      </c>
      <c r="C16" s="38">
        <v>68.13</v>
      </c>
    </row>
    <row r="17" spans="1:3" x14ac:dyDescent="0.3">
      <c r="A17" s="38">
        <v>16</v>
      </c>
      <c r="B17" s="38">
        <f t="shared" si="0"/>
        <v>68.13</v>
      </c>
      <c r="C17" s="38">
        <v>71.150000000000006</v>
      </c>
    </row>
    <row r="18" spans="1:3" x14ac:dyDescent="0.3">
      <c r="A18" s="38">
        <v>17</v>
      </c>
      <c r="B18" s="38">
        <f t="shared" si="0"/>
        <v>71.150000000000006</v>
      </c>
      <c r="C18" s="38">
        <v>74</v>
      </c>
    </row>
    <row r="19" spans="1:3" x14ac:dyDescent="0.3">
      <c r="A19" s="38">
        <v>18</v>
      </c>
      <c r="B19" s="38">
        <f t="shared" si="0"/>
        <v>74</v>
      </c>
      <c r="C19" s="38">
        <v>76.98</v>
      </c>
    </row>
    <row r="20" spans="1:3" x14ac:dyDescent="0.3">
      <c r="A20" s="38">
        <v>19</v>
      </c>
      <c r="B20" s="38">
        <f t="shared" si="0"/>
        <v>76.98</v>
      </c>
      <c r="C20" s="38">
        <v>80.16</v>
      </c>
    </row>
    <row r="21" spans="1:3" x14ac:dyDescent="0.3">
      <c r="A21" s="38">
        <v>20</v>
      </c>
      <c r="B21" s="38">
        <f t="shared" si="0"/>
        <v>80.16</v>
      </c>
      <c r="C21" s="38">
        <v>83.06</v>
      </c>
    </row>
    <row r="22" spans="1:3" x14ac:dyDescent="0.3">
      <c r="A22" s="38">
        <v>21</v>
      </c>
      <c r="B22" s="38">
        <f t="shared" si="0"/>
        <v>83.06</v>
      </c>
      <c r="C22" s="38">
        <v>86.41</v>
      </c>
    </row>
    <row r="23" spans="1:3" x14ac:dyDescent="0.3">
      <c r="A23" s="38">
        <v>22</v>
      </c>
      <c r="B23" s="38">
        <f t="shared" si="0"/>
        <v>86.41</v>
      </c>
      <c r="C23" s="38">
        <v>89.53</v>
      </c>
    </row>
    <row r="24" spans="1:3" x14ac:dyDescent="0.3">
      <c r="A24" s="38">
        <v>23</v>
      </c>
      <c r="B24" s="38">
        <f t="shared" si="0"/>
        <v>89.53</v>
      </c>
      <c r="C24" s="38">
        <v>92.4</v>
      </c>
    </row>
    <row r="25" spans="1:3" x14ac:dyDescent="0.3">
      <c r="A25" s="38">
        <v>24</v>
      </c>
      <c r="B25" s="38">
        <f t="shared" si="0"/>
        <v>92.4</v>
      </c>
      <c r="C25" s="38">
        <v>95.65</v>
      </c>
    </row>
    <row r="26" spans="1:3" x14ac:dyDescent="0.3">
      <c r="A26" s="38">
        <v>25</v>
      </c>
      <c r="B26" s="38">
        <f t="shared" si="0"/>
        <v>95.65</v>
      </c>
      <c r="C26" s="38">
        <v>98.85</v>
      </c>
    </row>
    <row r="27" spans="1:3" x14ac:dyDescent="0.3">
      <c r="A27" s="38">
        <v>26</v>
      </c>
      <c r="B27" s="38">
        <f t="shared" si="0"/>
        <v>98.85</v>
      </c>
      <c r="C27" s="38">
        <v>102</v>
      </c>
    </row>
    <row r="28" spans="1:3" x14ac:dyDescent="0.3">
      <c r="A28" s="38">
        <v>27</v>
      </c>
      <c r="B28" s="38">
        <f t="shared" si="0"/>
        <v>102</v>
      </c>
      <c r="C28" s="38">
        <v>105.3</v>
      </c>
    </row>
    <row r="29" spans="1:3" x14ac:dyDescent="0.3">
      <c r="A29" s="38">
        <v>28</v>
      </c>
      <c r="B29" s="38">
        <f t="shared" si="0"/>
        <v>105.3</v>
      </c>
      <c r="C29" s="38">
        <v>108.5</v>
      </c>
    </row>
    <row r="30" spans="1:3" x14ac:dyDescent="0.3">
      <c r="A30" s="38">
        <v>29</v>
      </c>
      <c r="B30" s="38"/>
      <c r="C30" s="38">
        <v>111.63</v>
      </c>
    </row>
    <row r="31" spans="1:3" x14ac:dyDescent="0.3">
      <c r="A31" s="38">
        <v>30</v>
      </c>
      <c r="B31" s="38">
        <f t="shared" si="0"/>
        <v>111.63</v>
      </c>
      <c r="C31" s="38">
        <v>114.7</v>
      </c>
    </row>
    <row r="32" spans="1:3" x14ac:dyDescent="0.3">
      <c r="A32" s="38">
        <v>31</v>
      </c>
      <c r="B32" s="38">
        <f t="shared" si="0"/>
        <v>114.7</v>
      </c>
      <c r="C32" s="38">
        <v>117.78</v>
      </c>
    </row>
    <row r="33" spans="1:3" x14ac:dyDescent="0.3">
      <c r="A33" s="38">
        <v>32</v>
      </c>
      <c r="B33" s="38">
        <f t="shared" si="0"/>
        <v>117.78</v>
      </c>
      <c r="C33" s="38">
        <v>120.65</v>
      </c>
    </row>
    <row r="34" spans="1:3" x14ac:dyDescent="0.3">
      <c r="A34" s="38">
        <v>33</v>
      </c>
      <c r="B34" s="38">
        <f t="shared" si="0"/>
        <v>120.65</v>
      </c>
      <c r="C34" s="38">
        <v>123.47</v>
      </c>
    </row>
    <row r="35" spans="1:3" x14ac:dyDescent="0.3">
      <c r="A35" s="38">
        <v>34</v>
      </c>
      <c r="B35" s="38">
        <f t="shared" si="0"/>
        <v>123.47</v>
      </c>
      <c r="C35" s="38">
        <v>126.49</v>
      </c>
    </row>
    <row r="36" spans="1:3" x14ac:dyDescent="0.3">
      <c r="A36" s="38">
        <v>35</v>
      </c>
      <c r="B36" s="38">
        <f t="shared" si="0"/>
        <v>126.49</v>
      </c>
      <c r="C36" s="38">
        <v>129.75</v>
      </c>
    </row>
    <row r="37" spans="1:3" x14ac:dyDescent="0.3">
      <c r="A37" s="38">
        <v>36</v>
      </c>
      <c r="B37" s="38">
        <f t="shared" si="0"/>
        <v>129.75</v>
      </c>
      <c r="C37" s="38">
        <v>132.97</v>
      </c>
    </row>
    <row r="38" spans="1:3" x14ac:dyDescent="0.3">
      <c r="A38" s="38">
        <v>37</v>
      </c>
      <c r="B38" s="38">
        <f t="shared" si="0"/>
        <v>132.97</v>
      </c>
      <c r="C38" s="38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7"/>
  <sheetViews>
    <sheetView workbookViewId="0">
      <selection activeCell="A2" sqref="A2"/>
    </sheetView>
  </sheetViews>
  <sheetFormatPr defaultRowHeight="14.4" x14ac:dyDescent="0.3"/>
  <cols>
    <col min="1" max="1" width="10.44140625" style="38" bestFit="1" customWidth="1"/>
    <col min="2" max="2" width="7.6640625" style="38" bestFit="1" customWidth="1"/>
    <col min="3" max="3" width="30.33203125" style="38" customWidth="1"/>
    <col min="4" max="4" width="18.5546875" style="38" bestFit="1" customWidth="1"/>
    <col min="5" max="5" width="15.44140625" style="38" bestFit="1" customWidth="1"/>
    <col min="6" max="6" width="16.44140625" style="38" bestFit="1" customWidth="1"/>
    <col min="7" max="7" width="20.88671875" style="38" bestFit="1" customWidth="1"/>
    <col min="8" max="8" width="8.88671875" style="38" customWidth="1"/>
    <col min="9" max="9" width="12.77734375" style="38" customWidth="1"/>
    <col min="10" max="10" width="11.21875" style="38" customWidth="1"/>
    <col min="13" max="13" width="29.6640625" customWidth="1"/>
  </cols>
  <sheetData>
    <row r="1" spans="1:10" ht="18" thickBot="1" x14ac:dyDescent="0.35">
      <c r="A1" s="41" t="s">
        <v>1</v>
      </c>
      <c r="B1" s="41" t="s">
        <v>2</v>
      </c>
      <c r="C1" s="1" t="s">
        <v>22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25</v>
      </c>
      <c r="I1" s="1" t="s">
        <v>24</v>
      </c>
      <c r="J1" s="1" t="s">
        <v>23</v>
      </c>
    </row>
    <row r="2" spans="1:10" x14ac:dyDescent="0.3">
      <c r="A2" s="38">
        <v>57.1</v>
      </c>
      <c r="B2" s="38">
        <v>57.225000000000001</v>
      </c>
      <c r="D2" s="38">
        <f t="shared" ref="D2:D7" si="0">(B2-A2)*100</f>
        <v>12.5</v>
      </c>
      <c r="E2" s="38">
        <v>6.35</v>
      </c>
      <c r="F2" s="38">
        <v>1094</v>
      </c>
      <c r="G2" s="38">
        <v>698</v>
      </c>
      <c r="H2" s="46">
        <f>(D2*((E2/2)*(E2/2))*3.14159)</f>
        <v>395.86488367187496</v>
      </c>
      <c r="I2" s="46">
        <f>F2/H2</f>
        <v>2.7635692003102661</v>
      </c>
      <c r="J2" s="46">
        <f>(F2/(F2-G2))</f>
        <v>2.7626262626262625</v>
      </c>
    </row>
    <row r="3" spans="1:10" x14ac:dyDescent="0.3">
      <c r="A3" s="38">
        <v>72.45</v>
      </c>
      <c r="B3" s="38">
        <v>72.61</v>
      </c>
      <c r="D3" s="38">
        <f t="shared" si="0"/>
        <v>15.999999999999659</v>
      </c>
      <c r="E3" s="38">
        <v>6.35</v>
      </c>
      <c r="F3" s="38">
        <v>2018</v>
      </c>
      <c r="G3" s="38">
        <v>1517</v>
      </c>
      <c r="H3" s="46">
        <f t="shared" ref="H3:H7" si="1">(D3*((E3/2)*(E3/2))*3.14159)</f>
        <v>506.70705109998914</v>
      </c>
      <c r="I3" s="46">
        <f t="shared" ref="I3:I7" si="2">F3/H3</f>
        <v>3.9825773010642109</v>
      </c>
      <c r="J3" s="46">
        <f t="shared" ref="J3:J7" si="3">(F3/(F3-G3))</f>
        <v>4.0279441117764474</v>
      </c>
    </row>
    <row r="4" spans="1:10" x14ac:dyDescent="0.3">
      <c r="A4" s="38">
        <v>83.43</v>
      </c>
      <c r="B4" s="38">
        <v>83.59</v>
      </c>
      <c r="D4" s="38">
        <f t="shared" si="0"/>
        <v>15.999999999999659</v>
      </c>
      <c r="E4" s="38">
        <v>6.35</v>
      </c>
      <c r="F4" s="38">
        <v>1499</v>
      </c>
      <c r="G4" s="38">
        <v>1002</v>
      </c>
      <c r="H4" s="46">
        <f t="shared" si="1"/>
        <v>506.70705109998914</v>
      </c>
      <c r="I4" s="46">
        <f t="shared" si="2"/>
        <v>2.9583168356269831</v>
      </c>
      <c r="J4" s="46">
        <f t="shared" si="3"/>
        <v>3.0160965794768613</v>
      </c>
    </row>
    <row r="5" spans="1:10" x14ac:dyDescent="0.3">
      <c r="A5" s="38">
        <v>87.29</v>
      </c>
      <c r="B5" s="38">
        <v>87.4</v>
      </c>
      <c r="D5" s="38">
        <f t="shared" si="0"/>
        <v>10.999999999999943</v>
      </c>
      <c r="E5" s="38">
        <v>6.35</v>
      </c>
      <c r="F5" s="38">
        <v>1026</v>
      </c>
      <c r="G5" s="38">
        <v>672</v>
      </c>
      <c r="H5" s="46">
        <f t="shared" si="1"/>
        <v>348.36109763124819</v>
      </c>
      <c r="I5" s="46">
        <f t="shared" si="2"/>
        <v>2.9452197934169306</v>
      </c>
      <c r="J5" s="46">
        <f t="shared" si="3"/>
        <v>2.8983050847457625</v>
      </c>
    </row>
    <row r="6" spans="1:10" x14ac:dyDescent="0.3">
      <c r="A6" s="38">
        <v>93.504999999999995</v>
      </c>
      <c r="B6" s="38">
        <v>93.67</v>
      </c>
      <c r="D6" s="38">
        <f t="shared" si="0"/>
        <v>16.500000000000625</v>
      </c>
      <c r="E6" s="38">
        <v>6.35</v>
      </c>
      <c r="F6" s="38">
        <v>2298</v>
      </c>
      <c r="G6" s="38">
        <v>1787</v>
      </c>
      <c r="H6" s="46">
        <f t="shared" si="1"/>
        <v>522.54164644689479</v>
      </c>
      <c r="I6" s="46">
        <f t="shared" si="2"/>
        <v>4.3977355979673911</v>
      </c>
      <c r="J6" s="46">
        <f t="shared" si="3"/>
        <v>4.4970645792563602</v>
      </c>
    </row>
    <row r="7" spans="1:10" x14ac:dyDescent="0.3">
      <c r="A7" s="38">
        <v>99.7</v>
      </c>
      <c r="B7" s="38">
        <v>99.88</v>
      </c>
      <c r="D7" s="38">
        <f t="shared" si="0"/>
        <v>17.999999999999261</v>
      </c>
      <c r="E7" s="38">
        <v>6.35</v>
      </c>
      <c r="F7" s="38">
        <v>1861</v>
      </c>
      <c r="G7" s="38">
        <v>1290</v>
      </c>
      <c r="H7" s="46">
        <f t="shared" si="1"/>
        <v>570.04543248747655</v>
      </c>
      <c r="I7" s="46">
        <f t="shared" si="2"/>
        <v>3.2646520679575564</v>
      </c>
      <c r="J7" s="46">
        <f t="shared" si="3"/>
        <v>3.2591943957968477</v>
      </c>
    </row>
  </sheetData>
  <dataValidations count="1">
    <dataValidation type="list" allowBlank="1" showInputMessage="1" showErrorMessage="1" sqref="E2:E7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36"/>
  <sheetViews>
    <sheetView workbookViewId="0">
      <selection activeCell="A2" sqref="A2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6" width="16.21875" customWidth="1"/>
    <col min="7" max="7" width="60.44140625" bestFit="1" customWidth="1"/>
    <col min="8" max="8" width="68.44140625" bestFit="1" customWidth="1"/>
  </cols>
  <sheetData>
    <row r="1" spans="1:8" ht="18" thickBot="1" x14ac:dyDescent="0.35">
      <c r="A1" s="41" t="s">
        <v>1</v>
      </c>
      <c r="B1" s="41" t="s">
        <v>2</v>
      </c>
      <c r="C1" s="1" t="s">
        <v>7</v>
      </c>
      <c r="D1" s="1" t="s">
        <v>8</v>
      </c>
      <c r="E1" s="1" t="s">
        <v>89</v>
      </c>
      <c r="F1" s="1" t="s">
        <v>90</v>
      </c>
      <c r="G1" s="1" t="s">
        <v>44</v>
      </c>
      <c r="H1" s="1" t="s">
        <v>40</v>
      </c>
    </row>
    <row r="2" spans="1:8" x14ac:dyDescent="0.3">
      <c r="A2">
        <v>0</v>
      </c>
      <c r="B2">
        <v>24</v>
      </c>
      <c r="C2">
        <f t="shared" ref="C2:C36" si="0">B2-A2</f>
        <v>24</v>
      </c>
      <c r="H2" t="s">
        <v>93</v>
      </c>
    </row>
    <row r="3" spans="1:8" x14ac:dyDescent="0.3">
      <c r="A3">
        <v>24</v>
      </c>
      <c r="B3">
        <v>27</v>
      </c>
      <c r="C3">
        <f t="shared" si="0"/>
        <v>3</v>
      </c>
      <c r="F3" t="s">
        <v>92</v>
      </c>
      <c r="H3" t="s">
        <v>92</v>
      </c>
    </row>
    <row r="4" spans="1:8" x14ac:dyDescent="0.3">
      <c r="A4">
        <v>27</v>
      </c>
      <c r="B4">
        <v>30.6</v>
      </c>
      <c r="C4">
        <f t="shared" si="0"/>
        <v>3.6000000000000014</v>
      </c>
      <c r="E4" t="s">
        <v>212</v>
      </c>
      <c r="F4" t="s">
        <v>210</v>
      </c>
      <c r="H4" t="s">
        <v>211</v>
      </c>
    </row>
    <row r="5" spans="1:8" x14ac:dyDescent="0.3">
      <c r="A5">
        <v>30.6</v>
      </c>
      <c r="B5">
        <v>34.17</v>
      </c>
      <c r="C5">
        <f t="shared" si="0"/>
        <v>3.5700000000000003</v>
      </c>
      <c r="E5" t="s">
        <v>213</v>
      </c>
      <c r="F5" t="s">
        <v>210</v>
      </c>
      <c r="H5" t="s">
        <v>214</v>
      </c>
    </row>
    <row r="6" spans="1:8" x14ac:dyDescent="0.3">
      <c r="A6">
        <v>34.17</v>
      </c>
      <c r="B6">
        <v>41.66</v>
      </c>
      <c r="C6">
        <f t="shared" si="0"/>
        <v>7.4899999999999949</v>
      </c>
      <c r="E6" t="s">
        <v>215</v>
      </c>
      <c r="F6" t="s">
        <v>210</v>
      </c>
      <c r="H6" t="s">
        <v>216</v>
      </c>
    </row>
    <row r="7" spans="1:8" x14ac:dyDescent="0.3">
      <c r="A7">
        <v>41.66</v>
      </c>
      <c r="B7">
        <v>42.16</v>
      </c>
      <c r="C7">
        <f t="shared" si="0"/>
        <v>0.5</v>
      </c>
      <c r="E7" t="s">
        <v>217</v>
      </c>
      <c r="F7" t="s">
        <v>210</v>
      </c>
      <c r="G7" t="s">
        <v>219</v>
      </c>
      <c r="H7" t="s">
        <v>218</v>
      </c>
    </row>
    <row r="8" spans="1:8" x14ac:dyDescent="0.3">
      <c r="A8">
        <v>42.16</v>
      </c>
      <c r="B8">
        <v>46.24</v>
      </c>
      <c r="C8">
        <f t="shared" si="0"/>
        <v>4.0800000000000054</v>
      </c>
      <c r="E8" t="s">
        <v>215</v>
      </c>
      <c r="F8" t="s">
        <v>210</v>
      </c>
      <c r="H8" t="s">
        <v>216</v>
      </c>
    </row>
    <row r="9" spans="1:8" x14ac:dyDescent="0.3">
      <c r="A9">
        <v>46.24</v>
      </c>
      <c r="B9">
        <v>47.16</v>
      </c>
      <c r="C9">
        <f t="shared" si="0"/>
        <v>0.9199999999999946</v>
      </c>
      <c r="E9" t="s">
        <v>220</v>
      </c>
      <c r="F9" t="s">
        <v>210</v>
      </c>
      <c r="H9" t="s">
        <v>221</v>
      </c>
    </row>
    <row r="10" spans="1:8" x14ac:dyDescent="0.3">
      <c r="A10">
        <v>47.16</v>
      </c>
      <c r="B10">
        <v>47.72</v>
      </c>
      <c r="C10">
        <f t="shared" si="0"/>
        <v>0.56000000000000227</v>
      </c>
      <c r="E10" t="s">
        <v>223</v>
      </c>
      <c r="F10" t="s">
        <v>222</v>
      </c>
      <c r="H10" t="s">
        <v>224</v>
      </c>
    </row>
    <row r="11" spans="1:8" x14ac:dyDescent="0.3">
      <c r="A11">
        <v>47.72</v>
      </c>
      <c r="B11">
        <v>57.92</v>
      </c>
      <c r="C11">
        <f t="shared" si="0"/>
        <v>10.200000000000003</v>
      </c>
      <c r="E11" t="s">
        <v>215</v>
      </c>
      <c r="F11" t="s">
        <v>210</v>
      </c>
      <c r="H11" t="s">
        <v>216</v>
      </c>
    </row>
    <row r="12" spans="1:8" x14ac:dyDescent="0.3">
      <c r="A12">
        <v>57.92</v>
      </c>
      <c r="B12">
        <v>62.9</v>
      </c>
      <c r="C12">
        <f t="shared" si="0"/>
        <v>4.9799999999999969</v>
      </c>
      <c r="E12" t="s">
        <v>220</v>
      </c>
      <c r="F12" t="s">
        <v>210</v>
      </c>
      <c r="H12" t="s">
        <v>225</v>
      </c>
    </row>
    <row r="13" spans="1:8" x14ac:dyDescent="0.3">
      <c r="A13">
        <v>62.9</v>
      </c>
      <c r="B13">
        <v>63.31</v>
      </c>
      <c r="C13">
        <f t="shared" si="0"/>
        <v>0.41000000000000369</v>
      </c>
      <c r="E13" t="s">
        <v>229</v>
      </c>
      <c r="F13" t="s">
        <v>226</v>
      </c>
      <c r="G13" t="s">
        <v>227</v>
      </c>
      <c r="H13" t="s">
        <v>228</v>
      </c>
    </row>
    <row r="14" spans="1:8" x14ac:dyDescent="0.3">
      <c r="A14">
        <v>63.31</v>
      </c>
      <c r="B14">
        <v>68.13</v>
      </c>
      <c r="C14">
        <f t="shared" si="0"/>
        <v>4.8199999999999932</v>
      </c>
      <c r="E14" t="s">
        <v>230</v>
      </c>
      <c r="F14" t="s">
        <v>231</v>
      </c>
      <c r="G14" t="s">
        <v>232</v>
      </c>
      <c r="H14" t="s">
        <v>233</v>
      </c>
    </row>
    <row r="15" spans="1:8" x14ac:dyDescent="0.3">
      <c r="A15">
        <v>68.13</v>
      </c>
      <c r="B15">
        <v>69.05</v>
      </c>
      <c r="C15">
        <f t="shared" si="0"/>
        <v>0.92000000000000171</v>
      </c>
      <c r="E15" t="s">
        <v>255</v>
      </c>
      <c r="F15" t="s">
        <v>210</v>
      </c>
      <c r="H15" t="s">
        <v>242</v>
      </c>
    </row>
    <row r="16" spans="1:8" x14ac:dyDescent="0.3">
      <c r="A16">
        <v>69.05</v>
      </c>
      <c r="B16">
        <v>82.28</v>
      </c>
      <c r="C16">
        <f t="shared" si="0"/>
        <v>13.230000000000004</v>
      </c>
      <c r="E16" t="s">
        <v>244</v>
      </c>
      <c r="F16" t="s">
        <v>231</v>
      </c>
      <c r="G16" t="s">
        <v>243</v>
      </c>
      <c r="H16" t="s">
        <v>245</v>
      </c>
    </row>
    <row r="17" spans="1:8" x14ac:dyDescent="0.3">
      <c r="A17">
        <v>82.28</v>
      </c>
      <c r="B17">
        <v>83.63</v>
      </c>
      <c r="C17">
        <f t="shared" si="0"/>
        <v>1.3499999999999943</v>
      </c>
      <c r="E17" t="s">
        <v>246</v>
      </c>
      <c r="F17" t="s">
        <v>247</v>
      </c>
      <c r="G17" t="s">
        <v>248</v>
      </c>
      <c r="H17" t="s">
        <v>262</v>
      </c>
    </row>
    <row r="18" spans="1:8" x14ac:dyDescent="0.3">
      <c r="A18">
        <v>83.63</v>
      </c>
      <c r="B18">
        <v>87.84</v>
      </c>
      <c r="C18">
        <f t="shared" si="0"/>
        <v>4.210000000000008</v>
      </c>
      <c r="E18" t="s">
        <v>244</v>
      </c>
      <c r="F18" t="s">
        <v>231</v>
      </c>
      <c r="G18" t="s">
        <v>243</v>
      </c>
      <c r="H18" t="s">
        <v>245</v>
      </c>
    </row>
    <row r="19" spans="1:8" x14ac:dyDescent="0.3">
      <c r="A19">
        <v>84.84</v>
      </c>
      <c r="B19">
        <v>89.53</v>
      </c>
      <c r="C19">
        <f t="shared" si="0"/>
        <v>4.6899999999999977</v>
      </c>
      <c r="E19" t="s">
        <v>256</v>
      </c>
      <c r="F19" t="s">
        <v>210</v>
      </c>
      <c r="G19" t="s">
        <v>251</v>
      </c>
      <c r="H19" t="s">
        <v>250</v>
      </c>
    </row>
    <row r="20" spans="1:8" x14ac:dyDescent="0.3">
      <c r="A20">
        <v>89.53</v>
      </c>
      <c r="B20">
        <v>91.63</v>
      </c>
      <c r="C20">
        <f t="shared" si="0"/>
        <v>2.0999999999999943</v>
      </c>
      <c r="E20" s="8" t="s">
        <v>252</v>
      </c>
      <c r="F20" t="s">
        <v>231</v>
      </c>
      <c r="G20" t="s">
        <v>243</v>
      </c>
    </row>
    <row r="21" spans="1:8" x14ac:dyDescent="0.3">
      <c r="A21">
        <v>91.63</v>
      </c>
      <c r="B21">
        <v>99.85</v>
      </c>
      <c r="C21">
        <f t="shared" si="0"/>
        <v>8.2199999999999989</v>
      </c>
      <c r="E21" t="s">
        <v>256</v>
      </c>
      <c r="F21" t="s">
        <v>249</v>
      </c>
      <c r="G21" t="s">
        <v>251</v>
      </c>
      <c r="H21" t="s">
        <v>250</v>
      </c>
    </row>
    <row r="22" spans="1:8" x14ac:dyDescent="0.3">
      <c r="A22">
        <v>99.85</v>
      </c>
      <c r="B22">
        <v>100.41</v>
      </c>
      <c r="C22">
        <f t="shared" si="0"/>
        <v>0.56000000000000227</v>
      </c>
      <c r="E22" t="s">
        <v>253</v>
      </c>
      <c r="F22" t="s">
        <v>226</v>
      </c>
      <c r="G22" t="s">
        <v>254</v>
      </c>
    </row>
    <row r="23" spans="1:8" x14ac:dyDescent="0.3">
      <c r="A23">
        <v>100.41</v>
      </c>
      <c r="B23">
        <v>101.94</v>
      </c>
      <c r="C23">
        <f t="shared" si="0"/>
        <v>1.5300000000000011</v>
      </c>
      <c r="E23" s="8" t="s">
        <v>252</v>
      </c>
      <c r="F23" t="s">
        <v>231</v>
      </c>
      <c r="G23" t="s">
        <v>243</v>
      </c>
    </row>
    <row r="24" spans="1:8" x14ac:dyDescent="0.3">
      <c r="A24">
        <v>101.94</v>
      </c>
      <c r="B24">
        <v>106.14</v>
      </c>
      <c r="C24">
        <f t="shared" si="0"/>
        <v>4.2000000000000028</v>
      </c>
      <c r="E24" t="s">
        <v>253</v>
      </c>
      <c r="F24" t="s">
        <v>226</v>
      </c>
      <c r="G24" t="s">
        <v>254</v>
      </c>
      <c r="H24" t="s">
        <v>261</v>
      </c>
    </row>
    <row r="25" spans="1:8" x14ac:dyDescent="0.3">
      <c r="A25">
        <v>106.14</v>
      </c>
      <c r="B25">
        <v>110.53</v>
      </c>
      <c r="C25">
        <f t="shared" si="0"/>
        <v>4.3900000000000006</v>
      </c>
      <c r="E25" t="s">
        <v>255</v>
      </c>
      <c r="F25" t="s">
        <v>210</v>
      </c>
    </row>
    <row r="26" spans="1:8" x14ac:dyDescent="0.3">
      <c r="A26">
        <v>110.53</v>
      </c>
      <c r="B26">
        <v>114.7</v>
      </c>
      <c r="C26">
        <f t="shared" si="0"/>
        <v>4.1700000000000017</v>
      </c>
      <c r="E26" s="8" t="s">
        <v>252</v>
      </c>
      <c r="F26" t="s">
        <v>231</v>
      </c>
      <c r="G26" t="s">
        <v>243</v>
      </c>
    </row>
    <row r="27" spans="1:8" x14ac:dyDescent="0.3">
      <c r="A27">
        <v>114.7</v>
      </c>
      <c r="B27">
        <v>119.83</v>
      </c>
      <c r="C27">
        <f>B27-A27</f>
        <v>5.1299999999999955</v>
      </c>
      <c r="E27" t="s">
        <v>253</v>
      </c>
      <c r="F27" t="s">
        <v>226</v>
      </c>
      <c r="G27" t="s">
        <v>260</v>
      </c>
    </row>
    <row r="28" spans="1:8" x14ac:dyDescent="0.3">
      <c r="A28">
        <v>119.83</v>
      </c>
      <c r="B28">
        <v>121.95</v>
      </c>
      <c r="C28">
        <f>B28-A28</f>
        <v>2.1200000000000045</v>
      </c>
      <c r="E28" t="s">
        <v>253</v>
      </c>
      <c r="F28" t="s">
        <v>226</v>
      </c>
      <c r="G28" t="s">
        <v>263</v>
      </c>
      <c r="H28" t="s">
        <v>261</v>
      </c>
    </row>
    <row r="29" spans="1:8" x14ac:dyDescent="0.3">
      <c r="A29">
        <v>121.95</v>
      </c>
      <c r="B29">
        <v>124.8</v>
      </c>
      <c r="C29">
        <f>B29-A29</f>
        <v>2.8499999999999943</v>
      </c>
      <c r="E29" t="s">
        <v>264</v>
      </c>
      <c r="F29" t="s">
        <v>265</v>
      </c>
      <c r="G29" t="s">
        <v>266</v>
      </c>
      <c r="H29" t="s">
        <v>267</v>
      </c>
    </row>
    <row r="30" spans="1:8" x14ac:dyDescent="0.3">
      <c r="A30">
        <v>124.8</v>
      </c>
      <c r="B30">
        <v>128</v>
      </c>
      <c r="C30">
        <f>B30-A30</f>
        <v>3.2000000000000028</v>
      </c>
      <c r="E30" t="s">
        <v>268</v>
      </c>
      <c r="F30" t="s">
        <v>269</v>
      </c>
    </row>
    <row r="31" spans="1:8" x14ac:dyDescent="0.3">
      <c r="A31">
        <v>128</v>
      </c>
      <c r="B31">
        <v>129.85</v>
      </c>
      <c r="C31">
        <f t="shared" si="0"/>
        <v>1.8499999999999943</v>
      </c>
      <c r="E31" t="s">
        <v>270</v>
      </c>
      <c r="F31" t="s">
        <v>210</v>
      </c>
      <c r="H31" t="s">
        <v>271</v>
      </c>
    </row>
    <row r="32" spans="1:8" x14ac:dyDescent="0.3">
      <c r="A32">
        <v>129.85</v>
      </c>
      <c r="B32">
        <v>131.81</v>
      </c>
      <c r="C32">
        <f t="shared" si="0"/>
        <v>1.960000000000008</v>
      </c>
      <c r="E32" t="s">
        <v>272</v>
      </c>
      <c r="F32" t="s">
        <v>210</v>
      </c>
      <c r="H32" t="s">
        <v>273</v>
      </c>
    </row>
    <row r="33" spans="1:8" x14ac:dyDescent="0.3">
      <c r="A33">
        <v>131.81</v>
      </c>
      <c r="B33">
        <v>135</v>
      </c>
      <c r="C33">
        <f t="shared" si="0"/>
        <v>3.1899999999999977</v>
      </c>
      <c r="E33" t="s">
        <v>270</v>
      </c>
      <c r="F33" t="s">
        <v>210</v>
      </c>
      <c r="H33" t="s">
        <v>271</v>
      </c>
    </row>
    <row r="34" spans="1:8" x14ac:dyDescent="0.3">
      <c r="C34">
        <f t="shared" si="0"/>
        <v>0</v>
      </c>
    </row>
    <row r="35" spans="1:8" x14ac:dyDescent="0.3">
      <c r="C35">
        <f t="shared" si="0"/>
        <v>0</v>
      </c>
    </row>
    <row r="36" spans="1:8" x14ac:dyDescent="0.3">
      <c r="C36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workbookViewId="0">
      <selection activeCell="A3" sqref="A3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41" t="s">
        <v>1</v>
      </c>
      <c r="B1" s="41" t="s">
        <v>2</v>
      </c>
      <c r="C1" s="1" t="s">
        <v>7</v>
      </c>
      <c r="D1" s="1" t="s">
        <v>38</v>
      </c>
      <c r="E1" s="1" t="s">
        <v>39</v>
      </c>
    </row>
    <row r="2" spans="1:5" x14ac:dyDescent="0.3">
      <c r="C2">
        <f>B2-A2</f>
        <v>0</v>
      </c>
    </row>
    <row r="3" spans="1:5" x14ac:dyDescent="0.3">
      <c r="C3">
        <f t="shared" ref="C3:C4" si="0">B3-A3</f>
        <v>0</v>
      </c>
    </row>
    <row r="4" spans="1:5" x14ac:dyDescent="0.3">
      <c r="C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143"/>
  <sheetViews>
    <sheetView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41" t="s">
        <v>1</v>
      </c>
      <c r="B1" s="41" t="s">
        <v>2</v>
      </c>
      <c r="C1" s="1" t="s">
        <v>7</v>
      </c>
      <c r="D1" s="1" t="s">
        <v>42</v>
      </c>
      <c r="E1" s="1" t="s">
        <v>43</v>
      </c>
      <c r="F1" s="1" t="s">
        <v>45</v>
      </c>
      <c r="G1" s="1" t="s">
        <v>46</v>
      </c>
      <c r="H1" s="1" t="s">
        <v>41</v>
      </c>
      <c r="I1" s="1" t="s">
        <v>40</v>
      </c>
    </row>
    <row r="2" spans="1:9" x14ac:dyDescent="0.3">
      <c r="A2">
        <v>44</v>
      </c>
      <c r="B2">
        <v>46</v>
      </c>
      <c r="C2">
        <v>2</v>
      </c>
      <c r="D2" t="s">
        <v>237</v>
      </c>
      <c r="H2">
        <v>75</v>
      </c>
      <c r="I2" t="s">
        <v>239</v>
      </c>
    </row>
    <row r="3" spans="1:9" x14ac:dyDescent="0.3">
      <c r="A3">
        <v>44</v>
      </c>
      <c r="B3">
        <v>46</v>
      </c>
      <c r="C3">
        <v>2</v>
      </c>
      <c r="D3" t="s">
        <v>238</v>
      </c>
      <c r="H3">
        <v>75</v>
      </c>
      <c r="I3" t="s">
        <v>240</v>
      </c>
    </row>
    <row r="4" spans="1:9" x14ac:dyDescent="0.3">
      <c r="A4">
        <v>47.14</v>
      </c>
      <c r="B4">
        <v>47.72</v>
      </c>
      <c r="C4">
        <f>B4-A4</f>
        <v>0.57999999999999829</v>
      </c>
      <c r="E4" t="s">
        <v>222</v>
      </c>
      <c r="F4" t="s">
        <v>234</v>
      </c>
      <c r="G4">
        <v>3</v>
      </c>
      <c r="H4" t="s">
        <v>235</v>
      </c>
      <c r="I4" t="s">
        <v>236</v>
      </c>
    </row>
    <row r="6" spans="1:9" x14ac:dyDescent="0.3">
      <c r="A6">
        <v>124.8</v>
      </c>
      <c r="B6">
        <v>128</v>
      </c>
      <c r="C6">
        <f>B6-A6</f>
        <v>3.2000000000000028</v>
      </c>
      <c r="E6" t="s">
        <v>269</v>
      </c>
      <c r="F6" t="s">
        <v>274</v>
      </c>
      <c r="G6">
        <v>3</v>
      </c>
      <c r="H6">
        <v>50</v>
      </c>
      <c r="I6" t="s">
        <v>275</v>
      </c>
    </row>
    <row r="7" spans="1:9" x14ac:dyDescent="0.3">
      <c r="A7">
        <v>130.5</v>
      </c>
      <c r="B7">
        <v>130.6</v>
      </c>
      <c r="C7">
        <f>B7-A7</f>
        <v>9.9999999999994316E-2</v>
      </c>
      <c r="E7" t="s">
        <v>269</v>
      </c>
      <c r="F7" t="s">
        <v>276</v>
      </c>
      <c r="G7">
        <v>2</v>
      </c>
      <c r="H7">
        <v>70</v>
      </c>
      <c r="I7" t="s">
        <v>277</v>
      </c>
    </row>
    <row r="8" spans="1:9" x14ac:dyDescent="0.3">
      <c r="A8">
        <v>1</v>
      </c>
      <c r="B8">
        <v>1.01</v>
      </c>
      <c r="C8">
        <f t="shared" ref="C8:C10" si="0">B8-A8</f>
        <v>1.0000000000000009E-2</v>
      </c>
      <c r="D8" t="s">
        <v>88</v>
      </c>
      <c r="H8" t="s">
        <v>85</v>
      </c>
      <c r="I8" t="s">
        <v>355</v>
      </c>
    </row>
    <row r="9" spans="1:9" x14ac:dyDescent="0.3">
      <c r="A9">
        <v>2</v>
      </c>
      <c r="B9">
        <v>2.0099999999999998</v>
      </c>
      <c r="C9">
        <f t="shared" si="0"/>
        <v>9.9999999999997868E-3</v>
      </c>
      <c r="D9" t="s">
        <v>88</v>
      </c>
      <c r="H9" t="s">
        <v>85</v>
      </c>
      <c r="I9" t="s">
        <v>355</v>
      </c>
    </row>
    <row r="10" spans="1:9" x14ac:dyDescent="0.3">
      <c r="A10">
        <v>3</v>
      </c>
      <c r="B10">
        <v>3.01</v>
      </c>
      <c r="C10">
        <f t="shared" si="0"/>
        <v>9.9999999999997868E-3</v>
      </c>
      <c r="D10" t="s">
        <v>88</v>
      </c>
      <c r="H10" t="s">
        <v>85</v>
      </c>
      <c r="I10" t="s">
        <v>355</v>
      </c>
    </row>
    <row r="11" spans="1:9" x14ac:dyDescent="0.3">
      <c r="A11">
        <v>4</v>
      </c>
      <c r="B11">
        <v>4.01</v>
      </c>
      <c r="C11">
        <f t="shared" ref="C11:C60" si="1">B11-A11</f>
        <v>9.9999999999997868E-3</v>
      </c>
      <c r="D11" t="s">
        <v>88</v>
      </c>
      <c r="H11" t="s">
        <v>85</v>
      </c>
      <c r="I11" t="s">
        <v>355</v>
      </c>
    </row>
    <row r="12" spans="1:9" x14ac:dyDescent="0.3">
      <c r="A12">
        <v>5</v>
      </c>
      <c r="B12">
        <v>5.01</v>
      </c>
      <c r="C12">
        <f t="shared" si="1"/>
        <v>9.9999999999997868E-3</v>
      </c>
      <c r="D12" t="s">
        <v>88</v>
      </c>
      <c r="H12" t="s">
        <v>85</v>
      </c>
      <c r="I12" t="s">
        <v>355</v>
      </c>
    </row>
    <row r="13" spans="1:9" x14ac:dyDescent="0.3">
      <c r="A13">
        <v>6</v>
      </c>
      <c r="B13">
        <v>6.01</v>
      </c>
      <c r="C13">
        <f t="shared" si="1"/>
        <v>9.9999999999997868E-3</v>
      </c>
      <c r="D13" t="s">
        <v>88</v>
      </c>
      <c r="H13" t="s">
        <v>85</v>
      </c>
      <c r="I13" t="s">
        <v>355</v>
      </c>
    </row>
    <row r="14" spans="1:9" x14ac:dyDescent="0.3">
      <c r="A14">
        <v>7</v>
      </c>
      <c r="B14">
        <v>7.01</v>
      </c>
      <c r="C14">
        <f t="shared" si="1"/>
        <v>9.9999999999997868E-3</v>
      </c>
      <c r="D14" t="s">
        <v>88</v>
      </c>
      <c r="H14" t="s">
        <v>85</v>
      </c>
      <c r="I14" t="s">
        <v>355</v>
      </c>
    </row>
    <row r="15" spans="1:9" x14ac:dyDescent="0.3">
      <c r="A15">
        <v>8</v>
      </c>
      <c r="B15">
        <v>8.01</v>
      </c>
      <c r="C15">
        <f t="shared" si="1"/>
        <v>9.9999999999997868E-3</v>
      </c>
      <c r="D15" t="s">
        <v>88</v>
      </c>
      <c r="H15" t="s">
        <v>85</v>
      </c>
      <c r="I15" t="s">
        <v>355</v>
      </c>
    </row>
    <row r="16" spans="1:9" x14ac:dyDescent="0.3">
      <c r="A16">
        <v>9</v>
      </c>
      <c r="B16">
        <v>9.01</v>
      </c>
      <c r="C16">
        <f t="shared" si="1"/>
        <v>9.9999999999997868E-3</v>
      </c>
      <c r="D16" t="s">
        <v>88</v>
      </c>
      <c r="H16" t="s">
        <v>85</v>
      </c>
      <c r="I16" t="s">
        <v>355</v>
      </c>
    </row>
    <row r="17" spans="1:9" x14ac:dyDescent="0.3">
      <c r="A17">
        <v>10</v>
      </c>
      <c r="B17">
        <v>10.01</v>
      </c>
      <c r="C17">
        <f t="shared" si="1"/>
        <v>9.9999999999997868E-3</v>
      </c>
      <c r="D17" t="s">
        <v>88</v>
      </c>
      <c r="H17" t="s">
        <v>85</v>
      </c>
      <c r="I17" t="s">
        <v>355</v>
      </c>
    </row>
    <row r="18" spans="1:9" x14ac:dyDescent="0.3">
      <c r="A18">
        <v>11</v>
      </c>
      <c r="B18">
        <v>11.01</v>
      </c>
      <c r="C18">
        <f t="shared" si="1"/>
        <v>9.9999999999997868E-3</v>
      </c>
      <c r="D18" t="s">
        <v>88</v>
      </c>
      <c r="H18" t="s">
        <v>85</v>
      </c>
      <c r="I18" t="s">
        <v>355</v>
      </c>
    </row>
    <row r="19" spans="1:9" x14ac:dyDescent="0.3">
      <c r="A19">
        <v>12</v>
      </c>
      <c r="B19">
        <v>12.01</v>
      </c>
      <c r="C19">
        <f t="shared" si="1"/>
        <v>9.9999999999997868E-3</v>
      </c>
      <c r="D19" t="s">
        <v>88</v>
      </c>
      <c r="H19" t="s">
        <v>85</v>
      </c>
      <c r="I19" t="s">
        <v>355</v>
      </c>
    </row>
    <row r="20" spans="1:9" x14ac:dyDescent="0.3">
      <c r="A20">
        <v>13</v>
      </c>
      <c r="B20">
        <v>13.01</v>
      </c>
      <c r="C20">
        <f t="shared" si="1"/>
        <v>9.9999999999997868E-3</v>
      </c>
      <c r="D20" t="s">
        <v>88</v>
      </c>
      <c r="H20" t="s">
        <v>85</v>
      </c>
      <c r="I20" t="s">
        <v>355</v>
      </c>
    </row>
    <row r="21" spans="1:9" x14ac:dyDescent="0.3">
      <c r="A21">
        <v>14</v>
      </c>
      <c r="B21">
        <v>14.01</v>
      </c>
      <c r="C21">
        <f t="shared" si="1"/>
        <v>9.9999999999997868E-3</v>
      </c>
      <c r="D21" t="s">
        <v>88</v>
      </c>
      <c r="H21" t="s">
        <v>85</v>
      </c>
      <c r="I21" t="s">
        <v>355</v>
      </c>
    </row>
    <row r="22" spans="1:9" x14ac:dyDescent="0.3">
      <c r="A22">
        <v>15</v>
      </c>
      <c r="B22">
        <v>15.01</v>
      </c>
      <c r="C22">
        <f t="shared" si="1"/>
        <v>9.9999999999997868E-3</v>
      </c>
      <c r="D22" t="s">
        <v>88</v>
      </c>
      <c r="H22" t="s">
        <v>85</v>
      </c>
      <c r="I22" t="s">
        <v>355</v>
      </c>
    </row>
    <row r="23" spans="1:9" x14ac:dyDescent="0.3">
      <c r="A23">
        <v>16</v>
      </c>
      <c r="B23">
        <v>16.010000000000002</v>
      </c>
      <c r="C23">
        <f t="shared" si="1"/>
        <v>1.0000000000001563E-2</v>
      </c>
      <c r="D23" t="s">
        <v>88</v>
      </c>
      <c r="H23" t="s">
        <v>85</v>
      </c>
      <c r="I23" t="s">
        <v>355</v>
      </c>
    </row>
    <row r="24" spans="1:9" x14ac:dyDescent="0.3">
      <c r="A24">
        <v>17</v>
      </c>
      <c r="B24">
        <v>17.010000000000002</v>
      </c>
      <c r="C24">
        <f t="shared" si="1"/>
        <v>1.0000000000001563E-2</v>
      </c>
      <c r="D24" t="s">
        <v>88</v>
      </c>
      <c r="H24" t="s">
        <v>85</v>
      </c>
      <c r="I24" t="s">
        <v>355</v>
      </c>
    </row>
    <row r="25" spans="1:9" x14ac:dyDescent="0.3">
      <c r="A25">
        <v>18</v>
      </c>
      <c r="B25">
        <v>18.010000000000002</v>
      </c>
      <c r="C25">
        <f t="shared" si="1"/>
        <v>1.0000000000001563E-2</v>
      </c>
      <c r="D25" t="s">
        <v>88</v>
      </c>
      <c r="H25" t="s">
        <v>85</v>
      </c>
      <c r="I25" t="s">
        <v>355</v>
      </c>
    </row>
    <row r="26" spans="1:9" x14ac:dyDescent="0.3">
      <c r="A26">
        <v>19</v>
      </c>
      <c r="B26">
        <v>19.010000000000002</v>
      </c>
      <c r="C26">
        <f t="shared" si="1"/>
        <v>1.0000000000001563E-2</v>
      </c>
      <c r="D26" t="s">
        <v>88</v>
      </c>
      <c r="H26" t="s">
        <v>85</v>
      </c>
      <c r="I26" t="s">
        <v>355</v>
      </c>
    </row>
    <row r="27" spans="1:9" x14ac:dyDescent="0.3">
      <c r="A27">
        <v>20</v>
      </c>
      <c r="B27">
        <v>20.010000000000002</v>
      </c>
      <c r="C27">
        <f t="shared" si="1"/>
        <v>1.0000000000001563E-2</v>
      </c>
      <c r="D27" t="s">
        <v>88</v>
      </c>
      <c r="H27" t="s">
        <v>85</v>
      </c>
      <c r="I27" t="s">
        <v>355</v>
      </c>
    </row>
    <row r="28" spans="1:9" x14ac:dyDescent="0.3">
      <c r="A28">
        <v>21</v>
      </c>
      <c r="B28">
        <v>21.01</v>
      </c>
      <c r="C28">
        <f t="shared" si="1"/>
        <v>1.0000000000001563E-2</v>
      </c>
      <c r="D28" t="s">
        <v>88</v>
      </c>
      <c r="H28" t="s">
        <v>85</v>
      </c>
      <c r="I28" t="s">
        <v>355</v>
      </c>
    </row>
    <row r="29" spans="1:9" x14ac:dyDescent="0.3">
      <c r="A29">
        <v>22</v>
      </c>
      <c r="B29">
        <v>22.01</v>
      </c>
      <c r="C29">
        <f t="shared" si="1"/>
        <v>1.0000000000001563E-2</v>
      </c>
      <c r="D29" t="s">
        <v>88</v>
      </c>
      <c r="H29" t="s">
        <v>85</v>
      </c>
      <c r="I29" t="s">
        <v>355</v>
      </c>
    </row>
    <row r="30" spans="1:9" x14ac:dyDescent="0.3">
      <c r="A30">
        <v>23</v>
      </c>
      <c r="B30">
        <v>23.01</v>
      </c>
      <c r="C30">
        <f t="shared" si="1"/>
        <v>1.0000000000001563E-2</v>
      </c>
      <c r="D30" t="s">
        <v>88</v>
      </c>
      <c r="H30" t="s">
        <v>85</v>
      </c>
      <c r="I30" t="s">
        <v>355</v>
      </c>
    </row>
    <row r="31" spans="1:9" x14ac:dyDescent="0.3">
      <c r="A31">
        <v>24</v>
      </c>
      <c r="B31">
        <v>24.01</v>
      </c>
      <c r="C31">
        <f t="shared" si="1"/>
        <v>1.0000000000001563E-2</v>
      </c>
      <c r="D31" t="s">
        <v>88</v>
      </c>
      <c r="H31" t="s">
        <v>85</v>
      </c>
      <c r="I31" t="s">
        <v>355</v>
      </c>
    </row>
    <row r="32" spans="1:9" x14ac:dyDescent="0.3">
      <c r="A32">
        <v>25</v>
      </c>
      <c r="B32">
        <v>25.01</v>
      </c>
      <c r="C32">
        <f t="shared" si="1"/>
        <v>1.0000000000001563E-2</v>
      </c>
      <c r="D32" t="s">
        <v>88</v>
      </c>
      <c r="H32" t="s">
        <v>85</v>
      </c>
      <c r="I32" t="s">
        <v>355</v>
      </c>
    </row>
    <row r="33" spans="1:8" x14ac:dyDescent="0.3">
      <c r="A33">
        <v>26</v>
      </c>
      <c r="B33">
        <v>26.01</v>
      </c>
      <c r="C33">
        <f t="shared" si="1"/>
        <v>1.0000000000001563E-2</v>
      </c>
      <c r="D33" t="s">
        <v>88</v>
      </c>
      <c r="H33">
        <v>75</v>
      </c>
    </row>
    <row r="34" spans="1:8" x14ac:dyDescent="0.3">
      <c r="A34">
        <v>27</v>
      </c>
      <c r="B34">
        <v>27.01</v>
      </c>
      <c r="C34">
        <f t="shared" si="1"/>
        <v>1.0000000000001563E-2</v>
      </c>
      <c r="D34" t="s">
        <v>88</v>
      </c>
      <c r="H34">
        <v>90</v>
      </c>
    </row>
    <row r="35" spans="1:8" x14ac:dyDescent="0.3">
      <c r="A35">
        <v>28</v>
      </c>
      <c r="B35">
        <v>28.01</v>
      </c>
      <c r="C35">
        <f t="shared" si="1"/>
        <v>1.0000000000001563E-2</v>
      </c>
      <c r="D35" t="s">
        <v>88</v>
      </c>
      <c r="H35">
        <v>90</v>
      </c>
    </row>
    <row r="36" spans="1:8" x14ac:dyDescent="0.3">
      <c r="A36">
        <v>29</v>
      </c>
      <c r="B36">
        <v>29.01</v>
      </c>
      <c r="C36">
        <f t="shared" si="1"/>
        <v>1.0000000000001563E-2</v>
      </c>
      <c r="D36" t="s">
        <v>88</v>
      </c>
      <c r="H36">
        <v>80</v>
      </c>
    </row>
    <row r="37" spans="1:8" x14ac:dyDescent="0.3">
      <c r="A37">
        <v>30</v>
      </c>
      <c r="B37">
        <v>30.01</v>
      </c>
      <c r="C37">
        <f t="shared" si="1"/>
        <v>1.0000000000001563E-2</v>
      </c>
      <c r="D37" t="s">
        <v>88</v>
      </c>
      <c r="H37">
        <v>90</v>
      </c>
    </row>
    <row r="38" spans="1:8" x14ac:dyDescent="0.3">
      <c r="A38">
        <v>31</v>
      </c>
      <c r="B38">
        <v>31.01</v>
      </c>
      <c r="C38">
        <f t="shared" si="1"/>
        <v>1.0000000000001563E-2</v>
      </c>
      <c r="D38" t="s">
        <v>88</v>
      </c>
      <c r="H38">
        <v>75</v>
      </c>
    </row>
    <row r="39" spans="1:8" x14ac:dyDescent="0.3">
      <c r="A39">
        <v>32</v>
      </c>
      <c r="B39">
        <v>32.01</v>
      </c>
      <c r="C39">
        <f t="shared" si="1"/>
        <v>9.9999999999980105E-3</v>
      </c>
      <c r="D39" t="s">
        <v>88</v>
      </c>
      <c r="H39">
        <v>70</v>
      </c>
    </row>
    <row r="40" spans="1:8" x14ac:dyDescent="0.3">
      <c r="A40">
        <v>33</v>
      </c>
      <c r="B40">
        <v>33.01</v>
      </c>
      <c r="C40">
        <f t="shared" si="1"/>
        <v>9.9999999999980105E-3</v>
      </c>
      <c r="D40" t="s">
        <v>88</v>
      </c>
      <c r="H40">
        <v>85</v>
      </c>
    </row>
    <row r="41" spans="1:8" x14ac:dyDescent="0.3">
      <c r="A41">
        <v>34</v>
      </c>
      <c r="B41">
        <v>34.01</v>
      </c>
      <c r="C41">
        <f t="shared" si="1"/>
        <v>9.9999999999980105E-3</v>
      </c>
      <c r="D41" t="s">
        <v>88</v>
      </c>
      <c r="H41">
        <v>80</v>
      </c>
    </row>
    <row r="42" spans="1:8" x14ac:dyDescent="0.3">
      <c r="A42">
        <v>35</v>
      </c>
      <c r="B42">
        <v>35.01</v>
      </c>
      <c r="C42">
        <f t="shared" si="1"/>
        <v>9.9999999999980105E-3</v>
      </c>
      <c r="D42" t="s">
        <v>88</v>
      </c>
      <c r="H42">
        <v>85</v>
      </c>
    </row>
    <row r="43" spans="1:8" x14ac:dyDescent="0.3">
      <c r="A43">
        <v>36</v>
      </c>
      <c r="B43">
        <v>36.01</v>
      </c>
      <c r="C43">
        <f t="shared" si="1"/>
        <v>9.9999999999980105E-3</v>
      </c>
      <c r="D43" t="s">
        <v>88</v>
      </c>
      <c r="H43">
        <v>90</v>
      </c>
    </row>
    <row r="44" spans="1:8" x14ac:dyDescent="0.3">
      <c r="A44">
        <v>37</v>
      </c>
      <c r="B44">
        <v>37.01</v>
      </c>
      <c r="C44">
        <f t="shared" si="1"/>
        <v>9.9999999999980105E-3</v>
      </c>
      <c r="D44" t="s">
        <v>88</v>
      </c>
      <c r="H44">
        <v>80</v>
      </c>
    </row>
    <row r="45" spans="1:8" x14ac:dyDescent="0.3">
      <c r="A45">
        <v>38</v>
      </c>
      <c r="B45">
        <v>38.01</v>
      </c>
      <c r="C45">
        <f t="shared" si="1"/>
        <v>9.9999999999980105E-3</v>
      </c>
      <c r="D45" t="s">
        <v>88</v>
      </c>
      <c r="H45">
        <v>75</v>
      </c>
    </row>
    <row r="46" spans="1:8" x14ac:dyDescent="0.3">
      <c r="A46">
        <v>39</v>
      </c>
      <c r="B46">
        <v>39.01</v>
      </c>
      <c r="C46">
        <f t="shared" si="1"/>
        <v>9.9999999999980105E-3</v>
      </c>
      <c r="D46" t="s">
        <v>88</v>
      </c>
      <c r="H46">
        <v>75</v>
      </c>
    </row>
    <row r="47" spans="1:8" x14ac:dyDescent="0.3">
      <c r="A47">
        <v>40</v>
      </c>
      <c r="B47">
        <v>40.01</v>
      </c>
      <c r="C47">
        <f t="shared" si="1"/>
        <v>9.9999999999980105E-3</v>
      </c>
      <c r="D47" t="s">
        <v>88</v>
      </c>
      <c r="H47">
        <v>80</v>
      </c>
    </row>
    <row r="48" spans="1:8" x14ac:dyDescent="0.3">
      <c r="A48">
        <v>41</v>
      </c>
      <c r="B48">
        <v>41.01</v>
      </c>
      <c r="C48">
        <f t="shared" si="1"/>
        <v>9.9999999999980105E-3</v>
      </c>
      <c r="D48" t="s">
        <v>88</v>
      </c>
      <c r="H48">
        <v>90</v>
      </c>
    </row>
    <row r="49" spans="1:9" x14ac:dyDescent="0.3">
      <c r="A49">
        <v>42</v>
      </c>
      <c r="B49">
        <v>42.01</v>
      </c>
      <c r="C49">
        <f t="shared" si="1"/>
        <v>9.9999999999980105E-3</v>
      </c>
      <c r="D49" t="s">
        <v>88</v>
      </c>
      <c r="H49">
        <v>70</v>
      </c>
    </row>
    <row r="50" spans="1:9" x14ac:dyDescent="0.3">
      <c r="A50">
        <v>43</v>
      </c>
      <c r="B50">
        <v>43.01</v>
      </c>
      <c r="C50">
        <f t="shared" si="1"/>
        <v>9.9999999999980105E-3</v>
      </c>
      <c r="D50" t="s">
        <v>88</v>
      </c>
      <c r="H50">
        <v>90</v>
      </c>
    </row>
    <row r="51" spans="1:9" x14ac:dyDescent="0.3">
      <c r="A51">
        <v>44</v>
      </c>
      <c r="B51">
        <v>44.01</v>
      </c>
      <c r="C51">
        <f t="shared" si="1"/>
        <v>9.9999999999980105E-3</v>
      </c>
      <c r="D51" t="s">
        <v>88</v>
      </c>
      <c r="H51">
        <v>75</v>
      </c>
      <c r="I51" t="s">
        <v>359</v>
      </c>
    </row>
    <row r="52" spans="1:9" x14ac:dyDescent="0.3">
      <c r="A52">
        <v>45</v>
      </c>
      <c r="B52">
        <v>45.01</v>
      </c>
      <c r="C52">
        <f t="shared" si="1"/>
        <v>9.9999999999980105E-3</v>
      </c>
      <c r="D52" t="s">
        <v>88</v>
      </c>
      <c r="H52">
        <v>70</v>
      </c>
    </row>
    <row r="53" spans="1:9" x14ac:dyDescent="0.3">
      <c r="A53">
        <v>46</v>
      </c>
      <c r="B53">
        <v>46.01</v>
      </c>
      <c r="C53">
        <f t="shared" si="1"/>
        <v>9.9999999999980105E-3</v>
      </c>
      <c r="D53" t="s">
        <v>88</v>
      </c>
      <c r="H53">
        <v>80</v>
      </c>
    </row>
    <row r="54" spans="1:9" x14ac:dyDescent="0.3">
      <c r="A54">
        <v>47</v>
      </c>
      <c r="B54">
        <v>47.01</v>
      </c>
      <c r="C54">
        <f t="shared" si="1"/>
        <v>9.9999999999980105E-3</v>
      </c>
      <c r="D54" t="s">
        <v>88</v>
      </c>
      <c r="H54">
        <v>55</v>
      </c>
    </row>
    <row r="55" spans="1:9" x14ac:dyDescent="0.3">
      <c r="A55">
        <v>48</v>
      </c>
      <c r="B55">
        <v>48.01</v>
      </c>
      <c r="C55">
        <f t="shared" si="1"/>
        <v>9.9999999999980105E-3</v>
      </c>
      <c r="D55" t="s">
        <v>88</v>
      </c>
      <c r="H55">
        <v>75</v>
      </c>
    </row>
    <row r="56" spans="1:9" x14ac:dyDescent="0.3">
      <c r="A56">
        <v>49</v>
      </c>
      <c r="B56">
        <v>49.01</v>
      </c>
      <c r="C56">
        <f t="shared" si="1"/>
        <v>9.9999999999980105E-3</v>
      </c>
      <c r="D56" t="s">
        <v>88</v>
      </c>
      <c r="H56">
        <v>65</v>
      </c>
    </row>
    <row r="57" spans="1:9" x14ac:dyDescent="0.3">
      <c r="A57">
        <v>50</v>
      </c>
      <c r="B57">
        <v>50.01</v>
      </c>
      <c r="C57">
        <f t="shared" si="1"/>
        <v>9.9999999999980105E-3</v>
      </c>
      <c r="D57" t="s">
        <v>88</v>
      </c>
      <c r="H57">
        <v>50</v>
      </c>
      <c r="I57" t="s">
        <v>360</v>
      </c>
    </row>
    <row r="58" spans="1:9" x14ac:dyDescent="0.3">
      <c r="A58">
        <v>51</v>
      </c>
      <c r="B58">
        <v>51.01</v>
      </c>
      <c r="C58">
        <f t="shared" si="1"/>
        <v>9.9999999999980105E-3</v>
      </c>
      <c r="D58" t="s">
        <v>88</v>
      </c>
      <c r="H58">
        <v>85</v>
      </c>
    </row>
    <row r="59" spans="1:9" x14ac:dyDescent="0.3">
      <c r="A59">
        <v>52</v>
      </c>
      <c r="B59">
        <v>52.01</v>
      </c>
      <c r="C59">
        <f t="shared" si="1"/>
        <v>9.9999999999980105E-3</v>
      </c>
      <c r="D59" t="s">
        <v>88</v>
      </c>
      <c r="H59">
        <v>85</v>
      </c>
    </row>
    <row r="60" spans="1:9" x14ac:dyDescent="0.3">
      <c r="A60">
        <v>53</v>
      </c>
      <c r="B60">
        <v>53.01</v>
      </c>
      <c r="C60">
        <f t="shared" si="1"/>
        <v>9.9999999999980105E-3</v>
      </c>
      <c r="D60" t="s">
        <v>88</v>
      </c>
      <c r="H60">
        <v>85</v>
      </c>
    </row>
    <row r="61" spans="1:9" x14ac:dyDescent="0.3">
      <c r="A61">
        <v>54</v>
      </c>
      <c r="B61">
        <v>54.01</v>
      </c>
      <c r="C61">
        <f t="shared" ref="C61:C124" si="2">B61-A61</f>
        <v>9.9999999999980105E-3</v>
      </c>
      <c r="D61" t="s">
        <v>88</v>
      </c>
      <c r="H61">
        <v>80</v>
      </c>
    </row>
    <row r="62" spans="1:9" x14ac:dyDescent="0.3">
      <c r="A62">
        <v>55</v>
      </c>
      <c r="B62">
        <v>55.01</v>
      </c>
      <c r="C62">
        <f t="shared" si="2"/>
        <v>9.9999999999980105E-3</v>
      </c>
      <c r="D62" t="s">
        <v>88</v>
      </c>
      <c r="H62">
        <v>70</v>
      </c>
    </row>
    <row r="63" spans="1:9" x14ac:dyDescent="0.3">
      <c r="A63">
        <v>56</v>
      </c>
      <c r="B63">
        <v>56.01</v>
      </c>
      <c r="C63">
        <f t="shared" si="2"/>
        <v>9.9999999999980105E-3</v>
      </c>
      <c r="D63" t="s">
        <v>88</v>
      </c>
      <c r="H63">
        <v>85</v>
      </c>
    </row>
    <row r="64" spans="1:9" x14ac:dyDescent="0.3">
      <c r="A64">
        <v>57</v>
      </c>
      <c r="B64">
        <v>57.01</v>
      </c>
      <c r="C64">
        <f t="shared" si="2"/>
        <v>9.9999999999980105E-3</v>
      </c>
      <c r="D64" t="s">
        <v>88</v>
      </c>
      <c r="H64">
        <v>85</v>
      </c>
    </row>
    <row r="65" spans="1:9" x14ac:dyDescent="0.3">
      <c r="A65">
        <v>58</v>
      </c>
      <c r="B65">
        <v>58.01</v>
      </c>
      <c r="C65">
        <f t="shared" si="2"/>
        <v>9.9999999999980105E-3</v>
      </c>
      <c r="D65" t="s">
        <v>88</v>
      </c>
      <c r="H65">
        <v>85</v>
      </c>
      <c r="I65" s="47" t="s">
        <v>361</v>
      </c>
    </row>
    <row r="66" spans="1:9" x14ac:dyDescent="0.3">
      <c r="A66">
        <v>59</v>
      </c>
      <c r="B66">
        <v>59.01</v>
      </c>
      <c r="C66">
        <f t="shared" si="2"/>
        <v>9.9999999999980105E-3</v>
      </c>
      <c r="D66" t="s">
        <v>88</v>
      </c>
      <c r="H66">
        <v>75</v>
      </c>
    </row>
    <row r="67" spans="1:9" x14ac:dyDescent="0.3">
      <c r="A67">
        <v>60</v>
      </c>
      <c r="B67">
        <v>60.01</v>
      </c>
      <c r="C67">
        <f t="shared" si="2"/>
        <v>9.9999999999980105E-3</v>
      </c>
      <c r="D67" t="s">
        <v>88</v>
      </c>
      <c r="H67">
        <v>85</v>
      </c>
    </row>
    <row r="68" spans="1:9" x14ac:dyDescent="0.3">
      <c r="A68">
        <v>61</v>
      </c>
      <c r="B68">
        <v>61.01</v>
      </c>
      <c r="C68">
        <f t="shared" si="2"/>
        <v>9.9999999999980105E-3</v>
      </c>
      <c r="D68" t="s">
        <v>88</v>
      </c>
      <c r="H68">
        <v>85</v>
      </c>
    </row>
    <row r="69" spans="1:9" x14ac:dyDescent="0.3">
      <c r="A69">
        <v>62</v>
      </c>
      <c r="B69">
        <v>62.01</v>
      </c>
      <c r="C69">
        <f t="shared" si="2"/>
        <v>9.9999999999980105E-3</v>
      </c>
      <c r="D69" t="s">
        <v>88</v>
      </c>
      <c r="H69">
        <v>80</v>
      </c>
    </row>
    <row r="70" spans="1:9" x14ac:dyDescent="0.3">
      <c r="A70">
        <v>63</v>
      </c>
      <c r="B70">
        <v>63.01</v>
      </c>
      <c r="C70">
        <f t="shared" si="2"/>
        <v>9.9999999999980105E-3</v>
      </c>
      <c r="D70" t="s">
        <v>88</v>
      </c>
      <c r="H70">
        <v>70</v>
      </c>
    </row>
    <row r="71" spans="1:9" x14ac:dyDescent="0.3">
      <c r="A71">
        <v>64</v>
      </c>
      <c r="B71">
        <v>64.010000000000005</v>
      </c>
      <c r="C71">
        <f t="shared" si="2"/>
        <v>1.0000000000005116E-2</v>
      </c>
      <c r="D71" t="s">
        <v>88</v>
      </c>
      <c r="H71">
        <v>50</v>
      </c>
    </row>
    <row r="72" spans="1:9" x14ac:dyDescent="0.3">
      <c r="A72">
        <v>65</v>
      </c>
      <c r="B72">
        <v>65.010000000000005</v>
      </c>
      <c r="C72">
        <f t="shared" si="2"/>
        <v>1.0000000000005116E-2</v>
      </c>
      <c r="D72" t="s">
        <v>88</v>
      </c>
      <c r="H72">
        <v>75</v>
      </c>
    </row>
    <row r="73" spans="1:9" x14ac:dyDescent="0.3">
      <c r="A73">
        <v>66</v>
      </c>
      <c r="B73">
        <v>66.010000000000005</v>
      </c>
      <c r="C73">
        <f t="shared" si="2"/>
        <v>1.0000000000005116E-2</v>
      </c>
      <c r="D73" t="s">
        <v>88</v>
      </c>
      <c r="H73" t="s">
        <v>85</v>
      </c>
    </row>
    <row r="74" spans="1:9" x14ac:dyDescent="0.3">
      <c r="A74">
        <v>67</v>
      </c>
      <c r="B74">
        <v>67.010000000000005</v>
      </c>
      <c r="C74">
        <f t="shared" si="2"/>
        <v>1.0000000000005116E-2</v>
      </c>
      <c r="D74" t="s">
        <v>88</v>
      </c>
      <c r="H74" t="s">
        <v>85</v>
      </c>
    </row>
    <row r="75" spans="1:9" x14ac:dyDescent="0.3">
      <c r="A75">
        <v>68</v>
      </c>
      <c r="B75">
        <v>68.010000000000005</v>
      </c>
      <c r="C75">
        <f t="shared" si="2"/>
        <v>1.0000000000005116E-2</v>
      </c>
      <c r="D75" t="s">
        <v>88</v>
      </c>
      <c r="H75" t="s">
        <v>85</v>
      </c>
    </row>
    <row r="76" spans="1:9" x14ac:dyDescent="0.3">
      <c r="A76">
        <v>69</v>
      </c>
      <c r="B76">
        <v>69.010000000000005</v>
      </c>
      <c r="C76">
        <f t="shared" si="2"/>
        <v>1.0000000000005116E-2</v>
      </c>
      <c r="D76" t="s">
        <v>88</v>
      </c>
      <c r="H76">
        <v>15</v>
      </c>
      <c r="I76" t="s">
        <v>358</v>
      </c>
    </row>
    <row r="77" spans="1:9" x14ac:dyDescent="0.3">
      <c r="A77">
        <v>70</v>
      </c>
      <c r="B77">
        <v>70.010000000000005</v>
      </c>
      <c r="C77">
        <f t="shared" si="2"/>
        <v>1.0000000000005116E-2</v>
      </c>
      <c r="D77" t="s">
        <v>88</v>
      </c>
      <c r="H77" t="s">
        <v>85</v>
      </c>
    </row>
    <row r="78" spans="1:9" x14ac:dyDescent="0.3">
      <c r="A78">
        <v>71</v>
      </c>
      <c r="B78">
        <v>71.010000000000005</v>
      </c>
      <c r="C78">
        <f t="shared" si="2"/>
        <v>1.0000000000005116E-2</v>
      </c>
      <c r="D78" t="s">
        <v>88</v>
      </c>
      <c r="H78" t="s">
        <v>85</v>
      </c>
    </row>
    <row r="79" spans="1:9" x14ac:dyDescent="0.3">
      <c r="A79">
        <v>72</v>
      </c>
      <c r="B79">
        <v>72.010000000000005</v>
      </c>
      <c r="C79">
        <f t="shared" si="2"/>
        <v>1.0000000000005116E-2</v>
      </c>
      <c r="D79" t="s">
        <v>88</v>
      </c>
      <c r="H79" t="s">
        <v>85</v>
      </c>
    </row>
    <row r="80" spans="1:9" x14ac:dyDescent="0.3">
      <c r="A80">
        <v>73</v>
      </c>
      <c r="B80">
        <v>73.010000000000005</v>
      </c>
      <c r="C80">
        <f t="shared" si="2"/>
        <v>1.0000000000005116E-2</v>
      </c>
      <c r="D80" t="s">
        <v>88</v>
      </c>
      <c r="H80">
        <v>70</v>
      </c>
    </row>
    <row r="81" spans="1:8" x14ac:dyDescent="0.3">
      <c r="A81">
        <v>74</v>
      </c>
      <c r="B81">
        <v>74.010000000000005</v>
      </c>
      <c r="C81">
        <f t="shared" si="2"/>
        <v>1.0000000000005116E-2</v>
      </c>
      <c r="D81" t="s">
        <v>88</v>
      </c>
      <c r="H81" t="s">
        <v>85</v>
      </c>
    </row>
    <row r="82" spans="1:8" x14ac:dyDescent="0.3">
      <c r="A82">
        <v>75</v>
      </c>
      <c r="B82">
        <v>75.010000000000005</v>
      </c>
      <c r="C82">
        <f t="shared" si="2"/>
        <v>1.0000000000005116E-2</v>
      </c>
      <c r="D82" t="s">
        <v>88</v>
      </c>
      <c r="H82" t="s">
        <v>85</v>
      </c>
    </row>
    <row r="83" spans="1:8" x14ac:dyDescent="0.3">
      <c r="A83">
        <v>76</v>
      </c>
      <c r="B83">
        <v>76.010000000000005</v>
      </c>
      <c r="C83">
        <f t="shared" si="2"/>
        <v>1.0000000000005116E-2</v>
      </c>
      <c r="D83" t="s">
        <v>88</v>
      </c>
      <c r="H83" t="s">
        <v>85</v>
      </c>
    </row>
    <row r="84" spans="1:8" x14ac:dyDescent="0.3">
      <c r="A84">
        <v>77</v>
      </c>
      <c r="B84">
        <v>77.010000000000005</v>
      </c>
      <c r="C84">
        <f t="shared" si="2"/>
        <v>1.0000000000005116E-2</v>
      </c>
      <c r="D84" t="s">
        <v>88</v>
      </c>
      <c r="H84" t="s">
        <v>85</v>
      </c>
    </row>
    <row r="85" spans="1:8" x14ac:dyDescent="0.3">
      <c r="A85">
        <v>78</v>
      </c>
      <c r="B85">
        <v>78.010000000000005</v>
      </c>
      <c r="C85">
        <f t="shared" si="2"/>
        <v>1.0000000000005116E-2</v>
      </c>
      <c r="D85" t="s">
        <v>88</v>
      </c>
      <c r="H85" t="s">
        <v>85</v>
      </c>
    </row>
    <row r="86" spans="1:8" x14ac:dyDescent="0.3">
      <c r="A86">
        <v>79</v>
      </c>
      <c r="B86">
        <v>79.010000000000005</v>
      </c>
      <c r="C86">
        <f t="shared" si="2"/>
        <v>1.0000000000005116E-2</v>
      </c>
      <c r="D86" t="s">
        <v>88</v>
      </c>
      <c r="H86" t="s">
        <v>85</v>
      </c>
    </row>
    <row r="87" spans="1:8" x14ac:dyDescent="0.3">
      <c r="A87">
        <v>80</v>
      </c>
      <c r="B87">
        <v>80.010000000000005</v>
      </c>
      <c r="C87">
        <f t="shared" si="2"/>
        <v>1.0000000000005116E-2</v>
      </c>
      <c r="D87" t="s">
        <v>88</v>
      </c>
      <c r="H87" t="s">
        <v>85</v>
      </c>
    </row>
    <row r="88" spans="1:8" x14ac:dyDescent="0.3">
      <c r="A88">
        <v>81</v>
      </c>
      <c r="B88">
        <v>81.010000000000005</v>
      </c>
      <c r="C88">
        <f t="shared" si="2"/>
        <v>1.0000000000005116E-2</v>
      </c>
      <c r="D88" t="s">
        <v>88</v>
      </c>
      <c r="H88" t="s">
        <v>85</v>
      </c>
    </row>
    <row r="89" spans="1:8" x14ac:dyDescent="0.3">
      <c r="A89">
        <v>82</v>
      </c>
      <c r="B89">
        <v>82.01</v>
      </c>
      <c r="C89">
        <f t="shared" si="2"/>
        <v>1.0000000000005116E-2</v>
      </c>
      <c r="D89" t="s">
        <v>88</v>
      </c>
      <c r="H89">
        <v>65</v>
      </c>
    </row>
    <row r="90" spans="1:8" x14ac:dyDescent="0.3">
      <c r="A90">
        <v>83</v>
      </c>
      <c r="B90">
        <v>83.01</v>
      </c>
      <c r="C90">
        <f t="shared" si="2"/>
        <v>1.0000000000005116E-2</v>
      </c>
      <c r="D90" t="s">
        <v>88</v>
      </c>
      <c r="H90" t="s">
        <v>85</v>
      </c>
    </row>
    <row r="91" spans="1:8" x14ac:dyDescent="0.3">
      <c r="A91">
        <v>84</v>
      </c>
      <c r="B91">
        <v>84.01</v>
      </c>
      <c r="C91">
        <f t="shared" si="2"/>
        <v>1.0000000000005116E-2</v>
      </c>
      <c r="D91" t="s">
        <v>88</v>
      </c>
      <c r="H91" t="s">
        <v>85</v>
      </c>
    </row>
    <row r="92" spans="1:8" x14ac:dyDescent="0.3">
      <c r="A92">
        <v>85</v>
      </c>
      <c r="B92">
        <v>85.01</v>
      </c>
      <c r="C92">
        <f t="shared" si="2"/>
        <v>1.0000000000005116E-2</v>
      </c>
      <c r="D92" t="s">
        <v>88</v>
      </c>
      <c r="H92">
        <v>40</v>
      </c>
    </row>
    <row r="93" spans="1:8" x14ac:dyDescent="0.3">
      <c r="A93">
        <v>86</v>
      </c>
      <c r="B93">
        <v>86.01</v>
      </c>
      <c r="C93">
        <f t="shared" si="2"/>
        <v>1.0000000000005116E-2</v>
      </c>
      <c r="D93" t="s">
        <v>88</v>
      </c>
      <c r="H93">
        <v>65</v>
      </c>
    </row>
    <row r="94" spans="1:8" x14ac:dyDescent="0.3">
      <c r="A94">
        <v>87</v>
      </c>
      <c r="B94">
        <v>87.01</v>
      </c>
      <c r="C94">
        <f t="shared" si="2"/>
        <v>1.0000000000005116E-2</v>
      </c>
      <c r="D94" t="s">
        <v>88</v>
      </c>
      <c r="H94">
        <v>65</v>
      </c>
    </row>
    <row r="95" spans="1:8" x14ac:dyDescent="0.3">
      <c r="A95">
        <v>88</v>
      </c>
      <c r="B95">
        <v>88.01</v>
      </c>
      <c r="C95">
        <f t="shared" si="2"/>
        <v>1.0000000000005116E-2</v>
      </c>
      <c r="D95" t="s">
        <v>88</v>
      </c>
      <c r="H95">
        <v>90</v>
      </c>
    </row>
    <row r="96" spans="1:8" x14ac:dyDescent="0.3">
      <c r="A96">
        <v>89</v>
      </c>
      <c r="B96">
        <v>89.01</v>
      </c>
      <c r="C96">
        <f t="shared" si="2"/>
        <v>1.0000000000005116E-2</v>
      </c>
      <c r="D96" t="s">
        <v>88</v>
      </c>
      <c r="H96">
        <v>80</v>
      </c>
    </row>
    <row r="97" spans="1:9" x14ac:dyDescent="0.3">
      <c r="A97">
        <v>90</v>
      </c>
      <c r="B97">
        <v>90.01</v>
      </c>
      <c r="C97">
        <f t="shared" si="2"/>
        <v>1.0000000000005116E-2</v>
      </c>
      <c r="D97" t="s">
        <v>88</v>
      </c>
      <c r="H97" t="s">
        <v>85</v>
      </c>
    </row>
    <row r="98" spans="1:9" x14ac:dyDescent="0.3">
      <c r="A98">
        <v>91</v>
      </c>
      <c r="B98">
        <v>91.01</v>
      </c>
      <c r="C98">
        <f t="shared" si="2"/>
        <v>1.0000000000005116E-2</v>
      </c>
      <c r="D98" t="s">
        <v>88</v>
      </c>
      <c r="H98">
        <v>75</v>
      </c>
    </row>
    <row r="99" spans="1:9" x14ac:dyDescent="0.3">
      <c r="A99">
        <v>92</v>
      </c>
      <c r="B99">
        <v>92.01</v>
      </c>
      <c r="C99">
        <f t="shared" si="2"/>
        <v>1.0000000000005116E-2</v>
      </c>
      <c r="D99" t="s">
        <v>88</v>
      </c>
      <c r="H99">
        <v>65</v>
      </c>
    </row>
    <row r="100" spans="1:9" x14ac:dyDescent="0.3">
      <c r="A100">
        <v>93</v>
      </c>
      <c r="B100">
        <v>93.01</v>
      </c>
      <c r="C100">
        <f t="shared" si="2"/>
        <v>1.0000000000005116E-2</v>
      </c>
      <c r="D100" t="s">
        <v>88</v>
      </c>
      <c r="H100">
        <v>70</v>
      </c>
    </row>
    <row r="101" spans="1:9" x14ac:dyDescent="0.3">
      <c r="A101">
        <v>94</v>
      </c>
      <c r="B101">
        <v>94.01</v>
      </c>
      <c r="C101">
        <f t="shared" si="2"/>
        <v>1.0000000000005116E-2</v>
      </c>
      <c r="D101" t="s">
        <v>88</v>
      </c>
      <c r="H101">
        <v>60</v>
      </c>
    </row>
    <row r="102" spans="1:9" x14ac:dyDescent="0.3">
      <c r="A102">
        <v>95</v>
      </c>
      <c r="B102">
        <v>95.01</v>
      </c>
      <c r="C102">
        <f t="shared" si="2"/>
        <v>1.0000000000005116E-2</v>
      </c>
      <c r="D102" t="s">
        <v>88</v>
      </c>
      <c r="H102">
        <v>70</v>
      </c>
    </row>
    <row r="103" spans="1:9" x14ac:dyDescent="0.3">
      <c r="A103">
        <v>96</v>
      </c>
      <c r="B103">
        <v>96.01</v>
      </c>
      <c r="C103">
        <f t="shared" si="2"/>
        <v>1.0000000000005116E-2</v>
      </c>
      <c r="D103" t="s">
        <v>88</v>
      </c>
      <c r="I103" t="s">
        <v>354</v>
      </c>
    </row>
    <row r="104" spans="1:9" x14ac:dyDescent="0.3">
      <c r="A104">
        <v>97</v>
      </c>
      <c r="B104">
        <v>97.01</v>
      </c>
      <c r="C104">
        <f t="shared" si="2"/>
        <v>1.0000000000005116E-2</v>
      </c>
      <c r="D104" t="s">
        <v>88</v>
      </c>
      <c r="I104" t="s">
        <v>354</v>
      </c>
    </row>
    <row r="105" spans="1:9" x14ac:dyDescent="0.3">
      <c r="A105">
        <v>98</v>
      </c>
      <c r="B105">
        <v>98.01</v>
      </c>
      <c r="C105">
        <f t="shared" si="2"/>
        <v>1.0000000000005116E-2</v>
      </c>
      <c r="D105" t="s">
        <v>88</v>
      </c>
      <c r="I105" t="s">
        <v>354</v>
      </c>
    </row>
    <row r="106" spans="1:9" x14ac:dyDescent="0.3">
      <c r="A106">
        <v>99</v>
      </c>
      <c r="B106">
        <v>99.01</v>
      </c>
      <c r="C106">
        <f t="shared" si="2"/>
        <v>1.0000000000005116E-2</v>
      </c>
      <c r="D106" t="s">
        <v>88</v>
      </c>
      <c r="H106" t="s">
        <v>85</v>
      </c>
    </row>
    <row r="107" spans="1:9" x14ac:dyDescent="0.3">
      <c r="A107">
        <v>100</v>
      </c>
      <c r="B107">
        <v>100.01</v>
      </c>
      <c r="C107">
        <f t="shared" si="2"/>
        <v>1.0000000000005116E-2</v>
      </c>
      <c r="D107" t="s">
        <v>88</v>
      </c>
      <c r="H107" t="s">
        <v>85</v>
      </c>
    </row>
    <row r="108" spans="1:9" x14ac:dyDescent="0.3">
      <c r="A108">
        <v>101</v>
      </c>
      <c r="B108">
        <v>101.01</v>
      </c>
      <c r="C108">
        <f t="shared" si="2"/>
        <v>1.0000000000005116E-2</v>
      </c>
      <c r="D108" t="s">
        <v>88</v>
      </c>
      <c r="H108">
        <v>70</v>
      </c>
    </row>
    <row r="109" spans="1:9" x14ac:dyDescent="0.3">
      <c r="A109">
        <v>102</v>
      </c>
      <c r="B109">
        <v>102.01</v>
      </c>
      <c r="C109">
        <f t="shared" si="2"/>
        <v>1.0000000000005116E-2</v>
      </c>
      <c r="D109" t="s">
        <v>88</v>
      </c>
      <c r="H109">
        <v>70</v>
      </c>
    </row>
    <row r="110" spans="1:9" x14ac:dyDescent="0.3">
      <c r="A110">
        <v>103</v>
      </c>
      <c r="B110">
        <v>103.01</v>
      </c>
      <c r="C110">
        <f t="shared" si="2"/>
        <v>1.0000000000005116E-2</v>
      </c>
      <c r="D110" t="s">
        <v>88</v>
      </c>
      <c r="H110">
        <v>60</v>
      </c>
    </row>
    <row r="111" spans="1:9" x14ac:dyDescent="0.3">
      <c r="A111">
        <v>104</v>
      </c>
      <c r="B111">
        <v>104.01</v>
      </c>
      <c r="C111">
        <f t="shared" si="2"/>
        <v>1.0000000000005116E-2</v>
      </c>
      <c r="D111" t="s">
        <v>88</v>
      </c>
      <c r="H111">
        <v>75</v>
      </c>
    </row>
    <row r="112" spans="1:9" x14ac:dyDescent="0.3">
      <c r="A112">
        <v>105</v>
      </c>
      <c r="B112">
        <v>105.01</v>
      </c>
      <c r="C112">
        <f t="shared" si="2"/>
        <v>1.0000000000005116E-2</v>
      </c>
      <c r="D112" t="s">
        <v>88</v>
      </c>
      <c r="H112">
        <v>70</v>
      </c>
    </row>
    <row r="113" spans="1:8" x14ac:dyDescent="0.3">
      <c r="A113">
        <v>106</v>
      </c>
      <c r="B113">
        <v>106.01</v>
      </c>
      <c r="C113">
        <f t="shared" si="2"/>
        <v>1.0000000000005116E-2</v>
      </c>
      <c r="D113" t="s">
        <v>88</v>
      </c>
      <c r="H113">
        <v>70</v>
      </c>
    </row>
    <row r="114" spans="1:8" x14ac:dyDescent="0.3">
      <c r="A114">
        <v>107</v>
      </c>
      <c r="B114">
        <v>107.01</v>
      </c>
      <c r="C114">
        <f t="shared" si="2"/>
        <v>1.0000000000005116E-2</v>
      </c>
      <c r="D114" t="s">
        <v>88</v>
      </c>
      <c r="H114">
        <v>75</v>
      </c>
    </row>
    <row r="115" spans="1:8" x14ac:dyDescent="0.3">
      <c r="A115">
        <v>108</v>
      </c>
      <c r="B115">
        <v>108.01</v>
      </c>
      <c r="C115">
        <f t="shared" si="2"/>
        <v>1.0000000000005116E-2</v>
      </c>
      <c r="D115" t="s">
        <v>88</v>
      </c>
      <c r="H115">
        <v>65</v>
      </c>
    </row>
    <row r="116" spans="1:8" x14ac:dyDescent="0.3">
      <c r="A116">
        <v>109</v>
      </c>
      <c r="B116">
        <v>109.01</v>
      </c>
      <c r="C116">
        <f t="shared" si="2"/>
        <v>1.0000000000005116E-2</v>
      </c>
      <c r="D116" t="s">
        <v>88</v>
      </c>
      <c r="H116" s="38">
        <v>65</v>
      </c>
    </row>
    <row r="117" spans="1:8" x14ac:dyDescent="0.3">
      <c r="A117">
        <v>110</v>
      </c>
      <c r="B117">
        <v>110.01</v>
      </c>
      <c r="C117">
        <f t="shared" si="2"/>
        <v>1.0000000000005116E-2</v>
      </c>
      <c r="D117" t="s">
        <v>88</v>
      </c>
      <c r="H117" s="38" t="s">
        <v>85</v>
      </c>
    </row>
    <row r="118" spans="1:8" x14ac:dyDescent="0.3">
      <c r="A118">
        <v>111</v>
      </c>
      <c r="B118">
        <v>111.01</v>
      </c>
      <c r="C118">
        <f t="shared" si="2"/>
        <v>1.0000000000005116E-2</v>
      </c>
      <c r="D118" t="s">
        <v>88</v>
      </c>
      <c r="H118" s="38">
        <v>70</v>
      </c>
    </row>
    <row r="119" spans="1:8" x14ac:dyDescent="0.3">
      <c r="A119">
        <v>112</v>
      </c>
      <c r="B119">
        <v>112.01</v>
      </c>
      <c r="C119">
        <f t="shared" si="2"/>
        <v>1.0000000000005116E-2</v>
      </c>
      <c r="D119" t="s">
        <v>88</v>
      </c>
      <c r="H119" s="38" t="s">
        <v>85</v>
      </c>
    </row>
    <row r="120" spans="1:8" x14ac:dyDescent="0.3">
      <c r="A120">
        <v>113</v>
      </c>
      <c r="B120">
        <v>113.01</v>
      </c>
      <c r="C120">
        <f t="shared" si="2"/>
        <v>1.0000000000005116E-2</v>
      </c>
      <c r="D120" t="s">
        <v>88</v>
      </c>
      <c r="H120" s="38">
        <v>60</v>
      </c>
    </row>
    <row r="121" spans="1:8" x14ac:dyDescent="0.3">
      <c r="A121">
        <v>114</v>
      </c>
      <c r="B121">
        <v>114.01</v>
      </c>
      <c r="C121">
        <f t="shared" si="2"/>
        <v>1.0000000000005116E-2</v>
      </c>
      <c r="D121" t="s">
        <v>88</v>
      </c>
      <c r="H121" s="38">
        <v>70</v>
      </c>
    </row>
    <row r="122" spans="1:8" x14ac:dyDescent="0.3">
      <c r="A122">
        <v>115</v>
      </c>
      <c r="B122">
        <v>115.01</v>
      </c>
      <c r="C122">
        <f t="shared" si="2"/>
        <v>1.0000000000005116E-2</v>
      </c>
      <c r="D122" t="s">
        <v>88</v>
      </c>
      <c r="H122" s="45">
        <v>40</v>
      </c>
    </row>
    <row r="123" spans="1:8" x14ac:dyDescent="0.3">
      <c r="A123">
        <v>116</v>
      </c>
      <c r="B123">
        <v>116.01</v>
      </c>
      <c r="C123">
        <f t="shared" si="2"/>
        <v>1.0000000000005116E-2</v>
      </c>
      <c r="D123" t="s">
        <v>88</v>
      </c>
      <c r="H123" s="45">
        <v>60</v>
      </c>
    </row>
    <row r="124" spans="1:8" x14ac:dyDescent="0.3">
      <c r="A124">
        <v>117</v>
      </c>
      <c r="B124">
        <v>117.01</v>
      </c>
      <c r="C124">
        <f t="shared" si="2"/>
        <v>1.0000000000005116E-2</v>
      </c>
      <c r="D124" t="s">
        <v>88</v>
      </c>
      <c r="H124" s="45">
        <v>45</v>
      </c>
    </row>
    <row r="125" spans="1:8" x14ac:dyDescent="0.3">
      <c r="A125">
        <v>118</v>
      </c>
      <c r="B125">
        <v>118.01</v>
      </c>
      <c r="C125">
        <f t="shared" ref="C125:C142" si="3">B125-A125</f>
        <v>1.0000000000005116E-2</v>
      </c>
      <c r="D125" t="s">
        <v>88</v>
      </c>
      <c r="H125" s="45" t="s">
        <v>85</v>
      </c>
    </row>
    <row r="126" spans="1:8" x14ac:dyDescent="0.3">
      <c r="A126">
        <v>119</v>
      </c>
      <c r="B126">
        <v>119.01</v>
      </c>
      <c r="C126">
        <f t="shared" si="3"/>
        <v>1.0000000000005116E-2</v>
      </c>
      <c r="D126" t="s">
        <v>88</v>
      </c>
      <c r="H126" s="45">
        <v>50</v>
      </c>
    </row>
    <row r="127" spans="1:8" x14ac:dyDescent="0.3">
      <c r="A127">
        <v>120</v>
      </c>
      <c r="B127">
        <v>120.01</v>
      </c>
      <c r="C127">
        <f t="shared" si="3"/>
        <v>1.0000000000005116E-2</v>
      </c>
      <c r="D127" t="s">
        <v>88</v>
      </c>
      <c r="H127" s="45">
        <v>60</v>
      </c>
    </row>
    <row r="128" spans="1:8" x14ac:dyDescent="0.3">
      <c r="A128">
        <v>121</v>
      </c>
      <c r="B128">
        <v>121.01</v>
      </c>
      <c r="C128">
        <f t="shared" si="3"/>
        <v>1.0000000000005116E-2</v>
      </c>
      <c r="D128" t="s">
        <v>88</v>
      </c>
      <c r="H128" s="45">
        <v>50</v>
      </c>
    </row>
    <row r="129" spans="1:9" x14ac:dyDescent="0.3">
      <c r="A129">
        <v>122</v>
      </c>
      <c r="B129">
        <v>122.01</v>
      </c>
      <c r="C129">
        <f t="shared" si="3"/>
        <v>1.0000000000005116E-2</v>
      </c>
      <c r="D129" t="s">
        <v>88</v>
      </c>
      <c r="H129" s="45">
        <v>0</v>
      </c>
      <c r="I129" t="s">
        <v>357</v>
      </c>
    </row>
    <row r="130" spans="1:9" x14ac:dyDescent="0.3">
      <c r="A130">
        <v>123</v>
      </c>
      <c r="B130">
        <v>123.01</v>
      </c>
      <c r="C130">
        <f t="shared" si="3"/>
        <v>1.0000000000005116E-2</v>
      </c>
      <c r="D130" t="s">
        <v>88</v>
      </c>
      <c r="H130" s="45">
        <v>40</v>
      </c>
    </row>
    <row r="131" spans="1:9" x14ac:dyDescent="0.3">
      <c r="A131">
        <v>124</v>
      </c>
      <c r="B131">
        <v>124.01</v>
      </c>
      <c r="C131">
        <f t="shared" si="3"/>
        <v>1.0000000000005116E-2</v>
      </c>
      <c r="D131" t="s">
        <v>88</v>
      </c>
      <c r="H131" s="45" t="s">
        <v>85</v>
      </c>
    </row>
    <row r="132" spans="1:9" x14ac:dyDescent="0.3">
      <c r="A132">
        <v>125</v>
      </c>
      <c r="B132">
        <v>125.01</v>
      </c>
      <c r="C132">
        <f t="shared" si="3"/>
        <v>1.0000000000005116E-2</v>
      </c>
      <c r="D132" t="s">
        <v>88</v>
      </c>
      <c r="H132" s="45" t="s">
        <v>85</v>
      </c>
      <c r="I132" s="45" t="s">
        <v>356</v>
      </c>
    </row>
    <row r="133" spans="1:9" x14ac:dyDescent="0.3">
      <c r="A133">
        <v>126</v>
      </c>
      <c r="B133">
        <v>126.01</v>
      </c>
      <c r="C133">
        <f t="shared" si="3"/>
        <v>1.0000000000005116E-2</v>
      </c>
      <c r="D133" t="s">
        <v>88</v>
      </c>
      <c r="H133" s="45" t="s">
        <v>85</v>
      </c>
      <c r="I133" s="45" t="s">
        <v>356</v>
      </c>
    </row>
    <row r="134" spans="1:9" x14ac:dyDescent="0.3">
      <c r="A134">
        <v>127</v>
      </c>
      <c r="B134">
        <v>127.01</v>
      </c>
      <c r="C134">
        <f t="shared" si="3"/>
        <v>1.0000000000005116E-2</v>
      </c>
      <c r="D134" t="s">
        <v>88</v>
      </c>
      <c r="H134" s="45" t="s">
        <v>85</v>
      </c>
      <c r="I134" s="45" t="s">
        <v>356</v>
      </c>
    </row>
    <row r="135" spans="1:9" x14ac:dyDescent="0.3">
      <c r="A135">
        <v>128</v>
      </c>
      <c r="B135">
        <v>128.01</v>
      </c>
      <c r="C135">
        <f t="shared" si="3"/>
        <v>9.9999999999909051E-3</v>
      </c>
      <c r="D135" t="s">
        <v>88</v>
      </c>
      <c r="H135" s="45">
        <v>65</v>
      </c>
      <c r="I135" s="45"/>
    </row>
    <row r="136" spans="1:9" x14ac:dyDescent="0.3">
      <c r="A136">
        <v>129</v>
      </c>
      <c r="B136">
        <v>129.01</v>
      </c>
      <c r="C136">
        <f t="shared" si="3"/>
        <v>9.9999999999909051E-3</v>
      </c>
      <c r="D136" t="s">
        <v>88</v>
      </c>
      <c r="H136" s="45" t="s">
        <v>85</v>
      </c>
      <c r="I136" s="45" t="s">
        <v>356</v>
      </c>
    </row>
    <row r="137" spans="1:9" x14ac:dyDescent="0.3">
      <c r="A137">
        <v>130</v>
      </c>
      <c r="B137">
        <v>130.01</v>
      </c>
      <c r="C137">
        <f t="shared" si="3"/>
        <v>9.9999999999909051E-3</v>
      </c>
      <c r="D137" t="s">
        <v>88</v>
      </c>
      <c r="H137" s="45">
        <v>50</v>
      </c>
      <c r="I137" s="45"/>
    </row>
    <row r="138" spans="1:9" x14ac:dyDescent="0.3">
      <c r="A138">
        <v>131</v>
      </c>
      <c r="B138">
        <v>131.01</v>
      </c>
      <c r="C138">
        <f t="shared" si="3"/>
        <v>9.9999999999909051E-3</v>
      </c>
      <c r="D138" t="s">
        <v>88</v>
      </c>
      <c r="H138" s="45" t="s">
        <v>85</v>
      </c>
      <c r="I138" s="45" t="s">
        <v>354</v>
      </c>
    </row>
    <row r="139" spans="1:9" x14ac:dyDescent="0.3">
      <c r="A139">
        <v>132</v>
      </c>
      <c r="B139">
        <v>132.01</v>
      </c>
      <c r="C139">
        <f t="shared" si="3"/>
        <v>9.9999999999909051E-3</v>
      </c>
      <c r="D139" t="s">
        <v>88</v>
      </c>
      <c r="H139" s="45" t="s">
        <v>85</v>
      </c>
      <c r="I139" s="45" t="s">
        <v>354</v>
      </c>
    </row>
    <row r="140" spans="1:9" x14ac:dyDescent="0.3">
      <c r="A140">
        <v>133</v>
      </c>
      <c r="B140">
        <v>133.01</v>
      </c>
      <c r="C140">
        <f t="shared" si="3"/>
        <v>9.9999999999909051E-3</v>
      </c>
      <c r="D140" t="s">
        <v>88</v>
      </c>
      <c r="H140" s="45" t="s">
        <v>85</v>
      </c>
      <c r="I140" s="45" t="s">
        <v>354</v>
      </c>
    </row>
    <row r="141" spans="1:9" x14ac:dyDescent="0.3">
      <c r="A141">
        <v>134</v>
      </c>
      <c r="B141">
        <v>134.01</v>
      </c>
      <c r="C141">
        <f t="shared" si="3"/>
        <v>9.9999999999909051E-3</v>
      </c>
      <c r="D141" t="s">
        <v>88</v>
      </c>
      <c r="H141" s="45">
        <v>70</v>
      </c>
      <c r="I141" s="45"/>
    </row>
    <row r="142" spans="1:9" x14ac:dyDescent="0.3">
      <c r="A142">
        <v>135</v>
      </c>
      <c r="B142">
        <v>135.01</v>
      </c>
      <c r="C142">
        <f t="shared" si="3"/>
        <v>9.9999999999909051E-3</v>
      </c>
      <c r="D142" t="s">
        <v>88</v>
      </c>
      <c r="H142" s="45"/>
      <c r="I142" s="45" t="s">
        <v>354</v>
      </c>
    </row>
    <row r="143" spans="1:9" x14ac:dyDescent="0.3">
      <c r="H14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2023-01-03T18:58:17Z</dcterms:modified>
</cp:coreProperties>
</file>